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E6E70AE6-59D5-47FD-B4D2-763618E448C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" l="1"/>
  <c r="K36" i="1"/>
  <c r="K4" i="1"/>
  <c r="K30" i="1"/>
  <c r="K31" i="1"/>
  <c r="K27" i="1"/>
  <c r="K24" i="1"/>
  <c r="K23" i="1"/>
  <c r="K21" i="1"/>
  <c r="K19" i="1"/>
  <c r="K20" i="1"/>
  <c r="K18" i="1"/>
  <c r="K17" i="1"/>
  <c r="K2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5" i="1"/>
  <c r="K34" i="1"/>
  <c r="K33" i="1"/>
  <c r="K32" i="1"/>
  <c r="K29" i="1"/>
  <c r="K28" i="1"/>
  <c r="K16" i="1"/>
</calcChain>
</file>

<file path=xl/sharedStrings.xml><?xml version="1.0" encoding="utf-8"?>
<sst xmlns="http://schemas.openxmlformats.org/spreadsheetml/2006/main" count="196" uniqueCount="113">
  <si>
    <t>PhoneBot Bill of Materials</t>
  </si>
  <si>
    <t>Item ID</t>
  </si>
  <si>
    <t>Category</t>
  </si>
  <si>
    <t>Subassembly</t>
  </si>
  <si>
    <t>Part / Description</t>
  </si>
  <si>
    <t>Qty</t>
  </si>
  <si>
    <t>Unit</t>
  </si>
  <si>
    <t>Material / Specification</t>
  </si>
  <si>
    <t>Manufacturer / Supplier</t>
  </si>
  <si>
    <t>Part Number</t>
  </si>
  <si>
    <t>Unit Cost</t>
  </si>
  <si>
    <t>Total Cost</t>
  </si>
  <si>
    <t>Source / URL</t>
  </si>
  <si>
    <t>Notes</t>
  </si>
  <si>
    <t>3DP_1</t>
  </si>
  <si>
    <t>3D Printed Part</t>
  </si>
  <si>
    <t>Lower Body</t>
  </si>
  <si>
    <t>PelvisTop</t>
  </si>
  <si>
    <t>Each</t>
  </si>
  <si>
    <t>PLA</t>
  </si>
  <si>
    <t>3DP_2</t>
  </si>
  <si>
    <t>3DP_3</t>
  </si>
  <si>
    <t>3DP_4</t>
  </si>
  <si>
    <t>3DP_5</t>
  </si>
  <si>
    <t>3DP_6</t>
  </si>
  <si>
    <t>3DP_7</t>
  </si>
  <si>
    <t>3DP_8</t>
  </si>
  <si>
    <t>3DP_9</t>
  </si>
  <si>
    <t>3DP_10</t>
  </si>
  <si>
    <t>3DP_11</t>
  </si>
  <si>
    <t>PelvisBottom</t>
  </si>
  <si>
    <t>HipBracket</t>
  </si>
  <si>
    <t>UpperLegLink</t>
  </si>
  <si>
    <t>LowerLegLink</t>
  </si>
  <si>
    <t>MotorConnection</t>
  </si>
  <si>
    <t>IdlerServoBracket</t>
  </si>
  <si>
    <t>Foot</t>
  </si>
  <si>
    <t>Torso</t>
  </si>
  <si>
    <t>TorsoBase</t>
  </si>
  <si>
    <t>ElectronicsFrame</t>
  </si>
  <si>
    <t>PhoneMount</t>
  </si>
  <si>
    <t>F_1</t>
  </si>
  <si>
    <t>Standard Fastener</t>
  </si>
  <si>
    <t>M2.5*12 Flat Head Screw</t>
  </si>
  <si>
    <t>Amazon</t>
  </si>
  <si>
    <t>B0CG1QB1PD</t>
  </si>
  <si>
    <t>F_2</t>
  </si>
  <si>
    <t>M2*5 Pan Head Screw</t>
  </si>
  <si>
    <t>B0H5K71XJ3</t>
  </si>
  <si>
    <t>F_3</t>
  </si>
  <si>
    <t>M2.5*5 Thread Forming Screw</t>
  </si>
  <si>
    <t>B0GY7QTS6R</t>
  </si>
  <si>
    <t>Screws from motor boxes are enough for assembly</t>
  </si>
  <si>
    <t>F_4</t>
  </si>
  <si>
    <t>McMaster</t>
  </si>
  <si>
    <t>M2.5 Heat Insert</t>
  </si>
  <si>
    <t>94180A321</t>
  </si>
  <si>
    <t>F_5</t>
  </si>
  <si>
    <t>M3 Heat Insert</t>
  </si>
  <si>
    <t>94180A331</t>
  </si>
  <si>
    <t>F_6</t>
  </si>
  <si>
    <t>M3*6 Round Head Screw</t>
  </si>
  <si>
    <t>B0GJJGGS6R</t>
  </si>
  <si>
    <t>M2.5*4 Round Head Screw</t>
  </si>
  <si>
    <t>B0H5K1S5BR</t>
  </si>
  <si>
    <t>M3*10 Standoff</t>
  </si>
  <si>
    <t>B07BLSRZYJ</t>
  </si>
  <si>
    <t>F_7</t>
  </si>
  <si>
    <t>M3*16 Standoff</t>
  </si>
  <si>
    <t>B0FB2RPB24</t>
  </si>
  <si>
    <t>PATIKIL 50 Pcs Male to Female Thread Spacer Screws M3 x 16mm + 6mm Brass Hex Standoff PCB Motherboard Spacer Screw Nut for Drone Quadcopter Computer Electronic Projects Circuit Board: Amazon.com: Industrial &amp; Scientific</t>
  </si>
  <si>
    <t>M3 x 6mm(50 Pack) Button Head Hex Socket Cap Screws Bolts, Hex Drive Bright Finish Fully Machine Thread, Corrosion Resistant Black Oxide 304 Stainless Steel 18-8 Screws: Amazon.com: Industrial &amp; Scientific</t>
  </si>
  <si>
    <t>M2.5 x 4mm(50 Pack) Button Head Hex Socket Cap Screws Bolts, Hex Drive Bright Finish Fully Machine Thread, Corrosion Resistant Black Oxide 304 Stainless Steel 18-8 Screws: Amazon.com: Industrial &amp; Scientific</t>
  </si>
  <si>
    <t>M2.5-0.45 x 12mm Flat Head Socket Cap Screws, 10.9 Grade Alloy Steel,DIN 7991,Allen Socket Drive, Black Oxide Finish, Machine Thread, Countersunk Bolts,Fully Thread Quantity 100: Amazon.com: Industrial &amp; Scientific</t>
  </si>
  <si>
    <t>IMSCREWS 400 Pcs M2.6 x 5mm Black Self Tapping Screws, 304 Stainless Steel Phillips Pan Washer Head, Natural Black No Peeling, Type A Point for Metal/Wood/Plastic: Amazon.com: Industrial &amp; Scientific</t>
  </si>
  <si>
    <t>M2 x 5mm (50 Pack) Pan Head Machine Screw, Phillips Drive, Black Oxide 304 Stainless Steel, Fully Threaded,for Furniture Repairs and 3D Printer: Amazon.com: Industrial &amp; Scientific</t>
  </si>
  <si>
    <t>Brass Tapered Heat-Set Threaded Inserts, for Plastic, M2.5 x 0.45mm Thread, 3.4mm Installed Length | McMaster-Carr</t>
  </si>
  <si>
    <t>Brass Tapered Heat-Set Threaded Inserts, for Plastic, M3 x 0.5mm Thread Size, 3.8mm Installed Length | McMaster-Carr</t>
  </si>
  <si>
    <t>F_8</t>
  </si>
  <si>
    <t>F_9</t>
  </si>
  <si>
    <t>E_1</t>
  </si>
  <si>
    <t>Electronics</t>
  </si>
  <si>
    <t>Robotis</t>
  </si>
  <si>
    <t>XL430-W250-T</t>
  </si>
  <si>
    <t>902-0135-000</t>
  </si>
  <si>
    <t>XL430-W250-T &gt; XL Series | ROBOTIS</t>
  </si>
  <si>
    <t>E_2</t>
  </si>
  <si>
    <t>U2D2 Power Hub</t>
  </si>
  <si>
    <t xml:space="preserve">	902-0145-001</t>
  </si>
  <si>
    <t>U2D2 PHB Set &gt; Interface | ROBOTIS</t>
  </si>
  <si>
    <t>U2D2_INT &gt; Interface | ROBOTIS</t>
  </si>
  <si>
    <t>E_3</t>
  </si>
  <si>
    <t>U2D2</t>
  </si>
  <si>
    <t>902-0132-000</t>
  </si>
  <si>
    <t>E_4</t>
  </si>
  <si>
    <t>E_5</t>
  </si>
  <si>
    <t>B0DBVYP91F</t>
  </si>
  <si>
    <t>Amazon.com: Seloky 5 Pack LM2596 DC to DC Buck Converter 3.0-40V to 1.5-35V Adjustable Voltage Regulator Electronic Voltage Stabilizer Power Supply Step Down Module : Electronics</t>
  </si>
  <si>
    <t>E_6</t>
  </si>
  <si>
    <t>LM2596 DC Converter</t>
  </si>
  <si>
    <t>3S Lipo Battery 2200mAh</t>
  </si>
  <si>
    <t>Amazon.com: Zeee 3S Lipo Battery 2200mAh 11.1V 50C Shorty Pack Battery with XT60 Plug for RC Car Truck RC Vehicles Boat Drone RC Airplane Quadcopter Helicopter FPV Racing Hobby Models(2 Pack) : Toys &amp; Games</t>
  </si>
  <si>
    <t>B0BYNSH6Q7</t>
  </si>
  <si>
    <t>PLA Basic | Bambu Lab US Store</t>
  </si>
  <si>
    <t>The cost is based on one roll of PLA material from Bambu Lab</t>
  </si>
  <si>
    <t>Radxa ZERO 3W</t>
  </si>
  <si>
    <t>ARACE</t>
  </si>
  <si>
    <t>RS107-D2E0H1W15</t>
  </si>
  <si>
    <t>Radxa Zero 3w Single Board Computer With Rk3566 4-core Cpu Gpu Npu 1080p Output Wifi 6 Bt 5.4 Enhanced Connectivity - Buy Product on Alibaba.com</t>
  </si>
  <si>
    <t>F_10</t>
  </si>
  <si>
    <t>Thurst Needle Roller Bearing with Washers</t>
  </si>
  <si>
    <t>B0GXNCS1ZD</t>
  </si>
  <si>
    <t>uxcell 8 Sets AXK2542 Thrust Needle Roller Bearings with Washers, ID 25mm | OD 42mm, Thickness 4mm Chrome Steel, Needle Roller Bearings: Amazon.com: Industrial &amp; 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</si>
</sst>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name val="Carlito"/>
    </font>
    <font>
      <b/>
      <sz val="18"/>
      <color rgb="FFFFFFFF"/>
      <name val="Carlito"/>
    </font>
    <font>
      <b/>
      <sz val="11"/>
      <color rgb="FFFFFFFF"/>
      <name val="Carlito"/>
    </font>
    <font>
      <sz val="11"/>
      <color rgb="FF222222"/>
      <name val="Carlito"/>
    </font>
    <font>
      <sz val="8"/>
      <name val="Carlito"/>
    </font>
    <font>
      <u/>
      <sz val="11"/>
      <color theme="10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theme="0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DCEEF8"/>
        <bgColor indexed="64"/>
      </patternFill>
    </fill>
    <fill>
      <patternFill patternType="solid">
        <fgColor rgb="FFE1EFD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 style="medium">
        <color indexed="64"/>
      </left>
      <right/>
      <top style="thin">
        <color rgb="FFD9E1F2"/>
      </top>
      <bottom style="thin">
        <color rgb="FFD9E1F2"/>
      </bottom>
      <diagonal/>
    </border>
    <border>
      <left style="medium">
        <color indexed="64"/>
      </left>
      <right/>
      <top style="medium">
        <color indexed="64"/>
      </top>
      <bottom style="thin">
        <color rgb="FFD9E1F2"/>
      </bottom>
      <diagonal/>
    </border>
    <border>
      <left/>
      <right/>
      <top style="medium">
        <color indexed="64"/>
      </top>
      <bottom style="thin">
        <color rgb="FFD9E1F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D9E1F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D9E1F2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D9E1F2"/>
      </bottom>
      <diagonal/>
    </border>
    <border>
      <left/>
      <right style="medium">
        <color indexed="64"/>
      </right>
      <top style="thin">
        <color rgb="FFD9E1F2"/>
      </top>
      <bottom style="thin">
        <color rgb="FFD9E1F2"/>
      </bottom>
      <diagonal/>
    </border>
    <border>
      <left style="medium">
        <color indexed="64"/>
      </left>
      <right/>
      <top style="thin">
        <color rgb="FFD9E1F2"/>
      </top>
      <bottom style="medium">
        <color indexed="64"/>
      </bottom>
      <diagonal/>
    </border>
    <border>
      <left/>
      <right style="medium">
        <color indexed="64"/>
      </right>
      <top style="thin">
        <color rgb="FFD9E1F2"/>
      </top>
      <bottom style="medium">
        <color indexed="64"/>
      </bottom>
      <diagonal/>
    </border>
    <border>
      <left style="medium">
        <color indexed="64"/>
      </left>
      <right/>
      <top style="thin">
        <color rgb="FFD9E1F2"/>
      </top>
      <bottom/>
      <diagonal/>
    </border>
    <border>
      <left/>
      <right/>
      <top style="thin">
        <color rgb="FFD9E1F2"/>
      </top>
      <bottom/>
      <diagonal/>
    </border>
    <border>
      <left/>
      <right style="medium">
        <color indexed="64"/>
      </right>
      <top style="thin">
        <color rgb="FFD9E1F2"/>
      </top>
      <bottom/>
      <diagonal/>
    </border>
    <border>
      <left style="medium">
        <color indexed="64"/>
      </left>
      <right style="hair">
        <color theme="2" tint="-9.9978637043366805E-2"/>
      </right>
      <top style="thin">
        <color theme="2" tint="-9.9978637043366805E-2"/>
      </top>
      <bottom style="medium">
        <color indexed="64"/>
      </bottom>
      <diagonal/>
    </border>
    <border>
      <left/>
      <right/>
      <top style="thin">
        <color theme="2" tint="-9.9978637043366805E-2"/>
      </top>
      <bottom style="medium">
        <color indexed="64"/>
      </bottom>
      <diagonal/>
    </border>
    <border>
      <left/>
      <right style="medium">
        <color indexed="64"/>
      </right>
      <top style="thin">
        <color theme="2" tint="-9.9978637043366805E-2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6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vertical="center"/>
    </xf>
    <xf numFmtId="0" fontId="5" fillId="0" borderId="0" xfId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4" borderId="0" xfId="0" applyFill="1"/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164" fontId="3" fillId="5" borderId="5" xfId="0" applyNumberFormat="1" applyFont="1" applyFill="1" applyBorder="1" applyAlignment="1">
      <alignment vertical="center"/>
    </xf>
    <xf numFmtId="0" fontId="5" fillId="5" borderId="6" xfId="1" applyFill="1" applyBorder="1" applyAlignment="1">
      <alignment wrapText="1"/>
    </xf>
    <xf numFmtId="0" fontId="3" fillId="5" borderId="14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/>
    </xf>
    <xf numFmtId="0" fontId="5" fillId="5" borderId="0" xfId="1" applyFill="1" applyBorder="1" applyAlignment="1">
      <alignment wrapText="1"/>
    </xf>
    <xf numFmtId="0" fontId="3" fillId="5" borderId="15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center" vertical="center"/>
    </xf>
    <xf numFmtId="164" fontId="3" fillId="5" borderId="12" xfId="0" applyNumberFormat="1" applyFont="1" applyFill="1" applyBorder="1" applyAlignment="1">
      <alignment vertical="center"/>
    </xf>
    <xf numFmtId="0" fontId="5" fillId="5" borderId="11" xfId="1" applyFill="1" applyBorder="1" applyAlignment="1">
      <alignment wrapText="1"/>
    </xf>
    <xf numFmtId="0" fontId="3" fillId="5" borderId="17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/>
    </xf>
    <xf numFmtId="0" fontId="5" fillId="6" borderId="0" xfId="1" applyFill="1" applyBorder="1"/>
    <xf numFmtId="0" fontId="3" fillId="6" borderId="1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0" fontId="3" fillId="6" borderId="1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5" xfId="0" applyFont="1" applyFill="1" applyBorder="1" applyAlignment="1">
      <alignment horizontal="center" vertical="center"/>
    </xf>
    <xf numFmtId="164" fontId="3" fillId="7" borderId="5" xfId="0" applyNumberFormat="1" applyFont="1" applyFill="1" applyBorder="1" applyAlignment="1">
      <alignment vertical="center"/>
    </xf>
    <xf numFmtId="0" fontId="5" fillId="7" borderId="6" xfId="1" applyFill="1" applyBorder="1" applyAlignment="1">
      <alignment wrapText="1"/>
    </xf>
    <xf numFmtId="0" fontId="3" fillId="7" borderId="14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vertical="center"/>
    </xf>
    <xf numFmtId="0" fontId="5" fillId="7" borderId="0" xfId="1" applyFill="1" applyBorder="1" applyAlignment="1">
      <alignment wrapText="1"/>
    </xf>
    <xf numFmtId="0" fontId="3" fillId="7" borderId="15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5" fillId="5" borderId="0" xfId="1" applyFill="1" applyAlignment="1">
      <alignment wrapText="1"/>
    </xf>
    <xf numFmtId="0" fontId="5" fillId="6" borderId="6" xfId="1" applyFill="1" applyBorder="1" applyAlignment="1">
      <alignment horizontal="left" vertical="center" wrapText="1"/>
    </xf>
    <xf numFmtId="0" fontId="5" fillId="6" borderId="0" xfId="1" applyFill="1" applyBorder="1" applyAlignment="1">
      <alignment horizontal="left" vertical="center" wrapText="1"/>
    </xf>
    <xf numFmtId="0" fontId="5" fillId="6" borderId="11" xfId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164" fontId="3" fillId="6" borderId="6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Alignment="1">
      <alignment horizontal="right" vertical="center"/>
    </xf>
    <xf numFmtId="164" fontId="3" fillId="6" borderId="11" xfId="0" applyNumberFormat="1" applyFont="1" applyFill="1" applyBorder="1" applyAlignment="1">
      <alignment horizontal="right" vertical="center"/>
    </xf>
    <xf numFmtId="0" fontId="3" fillId="6" borderId="7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horizontal="left" vertical="center" wrapText="1"/>
    </xf>
    <xf numFmtId="0" fontId="5" fillId="0" borderId="0" xfId="1" applyAlignment="1">
      <alignment wrapText="1"/>
    </xf>
    <xf numFmtId="0" fontId="3" fillId="7" borderId="0" xfId="0" applyFont="1" applyFill="1" applyBorder="1" applyAlignment="1">
      <alignment vertical="center"/>
    </xf>
    <xf numFmtId="0" fontId="3" fillId="7" borderId="18" xfId="0" applyFont="1" applyFill="1" applyBorder="1" applyAlignment="1">
      <alignment vertical="center"/>
    </xf>
    <xf numFmtId="0" fontId="3" fillId="7" borderId="19" xfId="0" applyFont="1" applyFill="1" applyBorder="1" applyAlignment="1">
      <alignment vertical="center"/>
    </xf>
    <xf numFmtId="0" fontId="3" fillId="7" borderId="19" xfId="0" applyFont="1" applyFill="1" applyBorder="1" applyAlignment="1">
      <alignment horizontal="center" vertical="center"/>
    </xf>
    <xf numFmtId="164" fontId="3" fillId="7" borderId="19" xfId="0" applyNumberFormat="1" applyFont="1" applyFill="1" applyBorder="1" applyAlignment="1">
      <alignment vertical="center"/>
    </xf>
    <xf numFmtId="0" fontId="3" fillId="7" borderId="20" xfId="0" applyFont="1" applyFill="1" applyBorder="1" applyAlignment="1">
      <alignment vertical="center" wrapText="1"/>
    </xf>
    <xf numFmtId="0" fontId="3" fillId="7" borderId="21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0" fontId="3" fillId="7" borderId="22" xfId="0" applyFont="1" applyFill="1" applyBorder="1" applyAlignment="1">
      <alignment horizontal="center" vertical="center"/>
    </xf>
    <xf numFmtId="164" fontId="3" fillId="7" borderId="22" xfId="0" applyNumberFormat="1" applyFont="1" applyFill="1" applyBorder="1" applyAlignment="1">
      <alignment vertical="center"/>
    </xf>
    <xf numFmtId="0" fontId="5" fillId="7" borderId="22" xfId="1" applyFill="1" applyBorder="1" applyAlignment="1">
      <alignment wrapText="1"/>
    </xf>
    <xf numFmtId="0" fontId="3" fillId="7" borderId="23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1EFDF"/>
      <color rgb="FFFFF4CC"/>
      <color rgb="FFDCEEF8"/>
      <color rgb="FFC6E5D9"/>
      <color rgb="FFB8DDF0"/>
      <color rgb="FF0102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cmaster.com/94180A321/" TargetMode="External"/><Relationship Id="rId13" Type="http://schemas.openxmlformats.org/officeDocument/2006/relationships/hyperlink" Target="https://www.amazon.com/Seloky-Converter-Adjustable-Electronic-Stabilizer/dp/B0DBVYP91F/ref=sr_1_6_sspa?crid=Y0BQBGTYHJMF&amp;dib=eyJ2IjoiMSJ9.-dge6Gy3dKRb0YbSeBUpcfmEi0wFDAPZG90sKXWW2C4upoQSvqRSiiVJtPwvhVvAGbF1uH9R7eg1jzlWphEg3mJ7YiyQCt18OZBKqa1a8j6PSA01Ne077YQujff7MYXeZObh_5M_ZivnZWD3QB1Z57aXK6cxEYY-XGGlKSEMAinKVpNvNKvmzsF2MMiJGatqPHKdYhMfRis0TTN1lt2cZ6Zjn15b6fE59jJgHUY1lus.lUjpgLSTtXaOS2qawITQTyWN_EOpnkLnM2c_DSrqds0&amp;dib_tag=se&amp;keywords=LM2596&amp;qid=1792018516&amp;sprefix=lm2596%2Caps%2C198&amp;sr=8-6-spons&amp;sp_csd=d2lkZ2V0TmFtZT1zcF9tdGY&amp;th=1" TargetMode="External"/><Relationship Id="rId3" Type="http://schemas.openxmlformats.org/officeDocument/2006/relationships/hyperlink" Target="https://www.amazon.com/Button-Machine-Corrosion-Resistant-Stainless/dp/B0GJJGGS6R/ref=sxin_10_pa_sp_search_thematic_sspa?content-id=amzn1.sym.65ab1892-b11f-49dc-9c2f-f8ae227fc274%3Aamzn1.sym.65ab1892-b11f-49dc-9c2f-f8ae227fc274&amp;crid=38A1J7EUJ1G7&amp;cv_ct_cx=M3%2B6mm%2Bround%2Bhead%2Bscrew&amp;keywords=M3%2B6mm%2Bround%2Bhead%2Bscrew&amp;pd_rd_i=B0GJJGGS6R&amp;pd_rd_r=4c73bd57-7c6c-4227-ae81-fa89649fce6a&amp;pd_rd_w=FdOFB&amp;pd_rd_wg=Jmqj6&amp;pf_rd_p=65ab1892-b11f-49dc-9c2f-f8ae227fc274&amp;pf_rd_r=0WNVWW0WVYM15M2G4KG7&amp;qid=1792017262&amp;sbo=RZvfv%2F%2FHxDF%2BO5021pAnSA%3D%3D&amp;sprefix=m3%2B6mm%2Bround%2Bhead%2Bscre%2Caps%2C163&amp;sr=1-3-e169343e-09af-4d41-85b1-8335fe8f32d0-spons&amp;aref=82bDsM7lCa&amp;sp_csd=d2lkZ2V0TmFtZT1zcF9zZWFyY2hfdGhlbWF0aWM&amp;th=1" TargetMode="External"/><Relationship Id="rId7" Type="http://schemas.openxmlformats.org/officeDocument/2006/relationships/hyperlink" Target="https://www.amazon.com/Machine-Phillips-Stainless-Threaded-Furniture/dp/B0H5K71XJ3/ref=sr_1_5?crid=FJ4O4O9PES7J&amp;dib=eyJ2IjoiMSJ9.GO-kkv-CdWbVsnmtKCFpPJMtdyKdex8qc9fP0Nkj5XKnyW0HANT8pYDlkNk5UaMWQf0sW0Ra3refFUOMhVHMkqhvTY729sNBslPfb-evDTbQL3SnS8JsUEG3cQhT-ZfV2eXB_lT9XZ-ljhixYgtEGAmQGqQFvuaaargHfUCGEKLtAVJEAtoa7-d5ZsDRroYTVTF2fMlCnVUiv503rj7E4wJCI8WRz20SaHvV5FMxuF8.DzwffiYiJkWmIKBvc_694Gy5mS5rv1mhXdQ6A04WbtQ&amp;dib_tag=se&amp;keywords=M2%2B5mm%2BPan%2Bhead%2Bscrew&amp;qid=1792015240&amp;sprefix=m2%2B5mm%2Bpan%2Bhead%2Bscrew%2Caps%2C162&amp;sr=8-5&amp;th=1" TargetMode="External"/><Relationship Id="rId12" Type="http://schemas.openxmlformats.org/officeDocument/2006/relationships/hyperlink" Target="https://en.robotis.com/shop_en/item.php?it_id=902-0132-000" TargetMode="External"/><Relationship Id="rId2" Type="http://schemas.openxmlformats.org/officeDocument/2006/relationships/hyperlink" Target="https://www.amazon.com/PATIKIL-Standoff-Motherboard-Quadcopter-Electronic/dp/B0FB2KP89V/ref=sr_1_3?crid=2VPC1NZFGNYGO&amp;dib=eyJ2IjoiMSJ9.rUqw2gtxZpRPsHGx2JC1RTdsIcaC7VB4B3oUCF7r7IfjBm6OC4suffb1JajWl1ditAATxkGQ38PKzywD71R8Euuys38vucpHdYyPx5Rdz9PsigFDURf92m7Hj30hz6_K4HPFps5sLeAZm2jVGki_nFbP5zrFTjwIUD-OVtbpJv0Wl8fapFduSPz8L8GIji2mnL5IF0nZfK_8HiNzsBCoaTcaVklpsKB5LzPY36PXHc9W7_bSRUbcoRhoxgLBFNL0CSeYdr8MQE5lKcYhPqD7WqriJTkJ6GrpVPwOZHas-do.e9VfLr3Xirgbbf-icOloCoC9zS-pdEoZcTiu-ZOytKg&amp;dib_tag=se&amp;keywords=M3*16%2Bstandoff&amp;qid=1792017738&amp;s=industrial&amp;sprefix=m3%2B10%2Bstandoff%2Cindustrial%2C543&amp;sr=1-3&amp;th=1" TargetMode="External"/><Relationship Id="rId16" Type="http://schemas.openxmlformats.org/officeDocument/2006/relationships/hyperlink" Target="https://www.amazon.com/uxcell-AXK2542-Thrust-Bearings-Washers/dp/B0GXNCS1ZD/ref=sr_1_1_sspa?crid=1HEKCNAOE0EVF&amp;dib=eyJ2IjoiMSJ9.T_qIS3K1y-71EwtYj6qLPlTPAwZgBDY0NYNzwBjA31y8b9IN2WtfxiOwE3OnLK_tkLlamvQHF7x5EemFyZdbTZ0gLg2-hqtjdGQAnSFdacCF5SQ2dHQzSPQx7dDWbcqdWWOJf_BDu_FuR1dnpehgws9iy3tszCIFlQNMAEwxd3FZ-tv3Oa7Vmi_OpQaWUf3s5t-vVg7itC-mqddEfARyFjoRJT4LFgagXqBX5heSwwE.STBuOBARgq_rYo-QiJxk6HvjbmzAbEZw3H3Blvv0Ico&amp;dib_tag=se&amp;keywords=25mm*42mm%2Bthrust%2Broller%2Bbearing&amp;qid=1792120815&amp;sprefix=25mm%2B42mm%2Bthrust%2Broller%2Bbearin%2Caps%2C160&amp;sr=8-1-spons&amp;sp_csd=d2lkZ2V0TmFtZT1zcF9hdGY&amp;th=1" TargetMode="External"/><Relationship Id="rId1" Type="http://schemas.openxmlformats.org/officeDocument/2006/relationships/hyperlink" Target="https://www.amazon.com/PATIKIL-Standoff-Motherboard-Quadcopter-Electronic/dp/B0FB2RPB24/ref=sr_1_3?crid=2VPC1NZFGNYGO&amp;dib=eyJ2IjoiMSJ9.rUqw2gtxZpRPsHGx2JC1RTdsIcaC7VB4B3oUCF7r7IfjBm6OC4suffb1JajWl1ditAATxkGQ38PKzywD71R8Euuys38vucpHdYyPx5Rdz9PsigFDURf92m7Hj30hz6_K4HPFps5sLeAZm2jVGki_nFbP5zrFTjwIUD-OVtbpJv0Wl8fapFduSPz8L8GIji2mnL5IF0nZfK_8HiNzsBCoaTcaVklpsKB5LzPY36PXHc9W7_bSRUbcoRhoxgLBFNL0CSeYdr8MQE5lKcYhPqD7WqriJTkJ6GrpVPwOZHas-do.e9VfLr3Xirgbbf-icOloCoC9zS-pdEoZcTiu-ZOytKg&amp;dib_tag=se&amp;keywords=M3*16%2Bstandoff&amp;qid=1792017738&amp;s=industrial&amp;sprefix=m3%2B10%2Bstandoff%2Cindustrial%2C543&amp;sr=1-3&amp;th=1" TargetMode="External"/><Relationship Id="rId6" Type="http://schemas.openxmlformats.org/officeDocument/2006/relationships/hyperlink" Target="https://www.amazon.com/IMSCREWS-Tapping-Stainless-Phillips-Natural/dp/B0GY7QTS6R/ref=sr_1_1_sspa?crid=23MGPFHRYMW0P&amp;dib=eyJ2IjoiMSJ9.CbexeD2HjHNzN-GKABqg9Aa56ZLJcq1k-re4gs5WmmykuF8btLkqHOPiLpCkVzDDtKBerhw0CxHJ3lz27RfG_BnUOZUkP-B2weAE0wRsbcdIz3YLPK5nmuYzxanM9eolxxJsXzRlzQQ-hhF309xE04RU_5W6kGGJWbpNyAOB5bTuCS34eC2kyt1n4lrTGCW6suVlaYeRboVog-ZI20t9R3ojeyEOPHRRXmdBRj91MuI.1uEq74B0ZJ6ph-rNgQMeyXbx4aMjDJfzaf_bDgDYzQo&amp;dib_tag=se&amp;keywords=M2.6%2B5mm%2Bself%2Btapping%2Bscrew&amp;qid=1792015925&amp;sprefix=m2.6%2B5mmself%2Btapping%2Bscrew%2Caps%2C151&amp;sr=8-1-spons&amp;sp_csd=d2lkZ2V0TmFtZT1zcF9hdGY&amp;th=1" TargetMode="External"/><Relationship Id="rId11" Type="http://schemas.openxmlformats.org/officeDocument/2006/relationships/hyperlink" Target="https://en.robotis.com/shop_en/item.php?it_id=902-0145-001" TargetMode="External"/><Relationship Id="rId5" Type="http://schemas.openxmlformats.org/officeDocument/2006/relationships/hyperlink" Target="https://www.amazon.com/M2-5-0-45-Socket-Machine-Countersunk-Quantity/dp/B0CG1QB1PD/ref=sr_1_6_sspa?crid=30A21DDXTYRBS&amp;dib=eyJ2IjoiMSJ9.5CcZXsb3Oue0P0-NYygv2UugnuZbjcCqfDH52BDnesBp2NMbOG9RU9WfjYNcewOpRpcPzRXsxffAhDU89jKYdQR41n1kQQAC4UZqOto9oKmDD478aql_VFl17OoLFMZ7BaZaMaTSwr_aK6fClo--FbNcVCQgyr4DW_IV6CSJto4Fklxt-3Z7lynEKRax1aCeKh6Mgg5HKyg1f7R8cGwtQP_rY_mIjE-Ltbed0ICVgtE.gFwoVqzLTM8D_HkvwkySt_k1fyjOhxXF3CyXQLzHKPY&amp;dib_tag=se&amp;keywords=M2.5*12%2Bflat%2Bhead&amp;qid=1792014713&amp;sprefix=m2.5%2B12%2Bflat%2Bhea%2Caps%2C165&amp;sr=8-6-spons&amp;sp_csd=d2lkZ2V0TmFtZT1zcF9tdGY&amp;th=1" TargetMode="External"/><Relationship Id="rId15" Type="http://schemas.openxmlformats.org/officeDocument/2006/relationships/hyperlink" Target="https://www.alibaba.com/product-detail/Radxa-ZERO-3W-Single-Board-Computer_1601435694506.html" TargetMode="External"/><Relationship Id="rId10" Type="http://schemas.openxmlformats.org/officeDocument/2006/relationships/hyperlink" Target="https://en.robotis.com/shop_en/item.php?it_id=902-0135-000" TargetMode="External"/><Relationship Id="rId4" Type="http://schemas.openxmlformats.org/officeDocument/2006/relationships/hyperlink" Target="https://www.amazon.com/Button-Machine-Corrosion-Resistant-Stainless/dp/B0H5K1S5BR/ref=sr_1_8?crid=19I83SVL5W720&amp;dib=eyJ2IjoiMSJ9.xrxa0QrylNNj62JTHNqcOaKqOyFK9RtYLp6LNR1dZ1Uj_6XT5CIA25yBtaonczJHGfeKWt0CDm5hZVAa9aaAsVzxk54ejy4AAu2cdqDKNIUt3b91RVRPc1NGP-c_m1H9Op6UUP_PbrYhZfxV2cuREp6tqnH8iHgzwC2xiHESAfnsO8XZa1GOzh6Ukt6LxM69ijKxQLdxUbEurHFNvifbsDydGFAtgnYzVZE8c3Goyieucq75FvPFNNQ5BtDlLE-1cXsJ4QHWMop_JKBHaMWPuhJneh9x6OT5j4YaXxrW7SE.U6k2cEFuYUEVPoS4HBX012g_pYtWnMRpx4cMSa7Emho&amp;dib_tag=se&amp;keywords=M2.5*4%2Bround%2Bhead%2Bscrew&amp;qid=1792017402&amp;s=industrial&amp;sprefix=m2.5%2B4%2Bround%2Bhead%2Bscrew%2Cindustrial%2C176&amp;sr=1-8&amp;th=1" TargetMode="External"/><Relationship Id="rId9" Type="http://schemas.openxmlformats.org/officeDocument/2006/relationships/hyperlink" Target="https://www.mcmaster.com/94180A331/" TargetMode="External"/><Relationship Id="rId14" Type="http://schemas.openxmlformats.org/officeDocument/2006/relationships/hyperlink" Target="https://www.amazon.com/Zeee-Vehicles-Airplane-Quadcopter-Helicopter/dp/B0BYNSH6Q7/ref=sr_1_7?dib=eyJ2IjoiMSJ9.S6DHvqmSEPXRgysc4o60eFOyaasGev6kgIBVamkAaK00vuSK9ubPznalG2caUC6E5jnxMlDv8tqt9UtPIpyKX96IdmRj1KZ6Kk8vCucx5aahdEJa95HBVt6Yul67F1fWZw9h7Z1iS49ccJX7XgEwdDpkHOCzta533Bj0zT8RbpeAWrAYHqhMWEL3DG0fxd_XnlN-0Wb4CpZPT9hXqijEN9RsUf01RFyYKvAvRkwG22mdGMn3Vgbpy4_7JcgKNKuXEJy-bR_DZ3dMiY2zFsJVi_SPPki0wul1Oso7MOTFSy4.QhRxDNdVRYVL2lI5vkSJlXYF7k_O8NvEOsYptLDsIY0&amp;dib_tag=se&amp;keywords=3s+lipo+battery&amp;qid=1792018646&amp;sr=8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"/>
  <sheetViews>
    <sheetView showGridLines="0" tabSelected="1" zoomScale="70" zoomScaleNormal="70" workbookViewId="0">
      <pane ySplit="3" topLeftCell="A4" activePane="bottomLeft" state="frozen"/>
      <selection pane="bottomLeft" activeCell="S10" sqref="S10"/>
    </sheetView>
  </sheetViews>
  <sheetFormatPr defaultRowHeight="13.8"/>
  <cols>
    <col min="1" max="1" width="13" customWidth="1"/>
    <col min="2" max="2" width="23" customWidth="1"/>
    <col min="3" max="3" width="18" customWidth="1"/>
    <col min="4" max="4" width="34" customWidth="1"/>
    <col min="5" max="5" width="8" customWidth="1"/>
    <col min="6" max="6" width="9" customWidth="1"/>
    <col min="7" max="7" width="12.09765625" customWidth="1"/>
    <col min="8" max="8" width="13.59765625" customWidth="1"/>
    <col min="9" max="9" width="23.09765625" customWidth="1"/>
    <col min="10" max="10" width="12" customWidth="1"/>
    <col min="11" max="11" width="14" customWidth="1"/>
    <col min="12" max="12" width="34" style="10" customWidth="1"/>
    <col min="13" max="13" width="41.5" style="10" customWidth="1"/>
  </cols>
  <sheetData>
    <row r="1" spans="1:13" ht="30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3" spans="1:13" ht="31.95" customHeight="1" thickBo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8.05" customHeight="1">
      <c r="A4" s="35" t="s">
        <v>14</v>
      </c>
      <c r="B4" s="36" t="s">
        <v>15</v>
      </c>
      <c r="C4" s="36" t="s">
        <v>16</v>
      </c>
      <c r="D4" s="36" t="s">
        <v>17</v>
      </c>
      <c r="E4" s="37">
        <v>1</v>
      </c>
      <c r="F4" s="37" t="s">
        <v>18</v>
      </c>
      <c r="G4" s="36" t="s">
        <v>19</v>
      </c>
      <c r="H4" s="36"/>
      <c r="I4" s="36"/>
      <c r="J4" s="67">
        <v>18.989999999999998</v>
      </c>
      <c r="K4" s="67">
        <f t="shared" ref="K4:K35" si="0">IF(OR(E4="",J4=""),"",E4*J4)</f>
        <v>18.989999999999998</v>
      </c>
      <c r="L4" s="63" t="s">
        <v>103</v>
      </c>
      <c r="M4" s="70" t="s">
        <v>104</v>
      </c>
    </row>
    <row r="5" spans="1:13" ht="28.05" customHeight="1">
      <c r="A5" s="38" t="s">
        <v>20</v>
      </c>
      <c r="B5" s="39" t="s">
        <v>15</v>
      </c>
      <c r="C5" s="39" t="s">
        <v>16</v>
      </c>
      <c r="D5" s="40" t="s">
        <v>30</v>
      </c>
      <c r="E5" s="41">
        <v>1</v>
      </c>
      <c r="F5" s="41" t="s">
        <v>18</v>
      </c>
      <c r="G5" s="40" t="s">
        <v>19</v>
      </c>
      <c r="H5" s="40"/>
      <c r="I5" s="40"/>
      <c r="J5" s="68"/>
      <c r="K5" s="68"/>
      <c r="L5" s="64"/>
      <c r="M5" s="71"/>
    </row>
    <row r="6" spans="1:13" ht="28.05" customHeight="1">
      <c r="A6" s="38" t="s">
        <v>21</v>
      </c>
      <c r="B6" s="39" t="s">
        <v>15</v>
      </c>
      <c r="C6" s="39" t="s">
        <v>16</v>
      </c>
      <c r="D6" s="40" t="s">
        <v>31</v>
      </c>
      <c r="E6" s="41">
        <v>2</v>
      </c>
      <c r="F6" s="41" t="s">
        <v>18</v>
      </c>
      <c r="G6" s="40" t="s">
        <v>19</v>
      </c>
      <c r="H6" s="40"/>
      <c r="I6" s="40"/>
      <c r="J6" s="68"/>
      <c r="K6" s="68"/>
      <c r="L6" s="64"/>
      <c r="M6" s="71"/>
    </row>
    <row r="7" spans="1:13" ht="28.05" customHeight="1">
      <c r="A7" s="38" t="s">
        <v>22</v>
      </c>
      <c r="B7" s="39" t="s">
        <v>15</v>
      </c>
      <c r="C7" s="39" t="s">
        <v>16</v>
      </c>
      <c r="D7" s="40" t="s">
        <v>32</v>
      </c>
      <c r="E7" s="41">
        <v>2</v>
      </c>
      <c r="F7" s="41" t="s">
        <v>18</v>
      </c>
      <c r="G7" s="40" t="s">
        <v>19</v>
      </c>
      <c r="H7" s="40"/>
      <c r="I7" s="40"/>
      <c r="J7" s="68"/>
      <c r="K7" s="68"/>
      <c r="L7" s="64"/>
      <c r="M7" s="71"/>
    </row>
    <row r="8" spans="1:13" ht="28.05" customHeight="1">
      <c r="A8" s="38" t="s">
        <v>23</v>
      </c>
      <c r="B8" s="39" t="s">
        <v>15</v>
      </c>
      <c r="C8" s="39" t="s">
        <v>16</v>
      </c>
      <c r="D8" s="40" t="s">
        <v>33</v>
      </c>
      <c r="E8" s="41">
        <v>2</v>
      </c>
      <c r="F8" s="41" t="s">
        <v>18</v>
      </c>
      <c r="G8" s="40" t="s">
        <v>19</v>
      </c>
      <c r="H8" s="40"/>
      <c r="I8" s="40"/>
      <c r="J8" s="68"/>
      <c r="K8" s="68"/>
      <c r="L8" s="64"/>
      <c r="M8" s="71"/>
    </row>
    <row r="9" spans="1:13" s="14" customFormat="1" ht="28.05" customHeight="1">
      <c r="A9" s="38" t="s">
        <v>24</v>
      </c>
      <c r="B9" s="39" t="s">
        <v>15</v>
      </c>
      <c r="C9" s="39" t="s">
        <v>16</v>
      </c>
      <c r="D9" s="40" t="s">
        <v>34</v>
      </c>
      <c r="E9" s="41">
        <v>4</v>
      </c>
      <c r="F9" s="41" t="s">
        <v>18</v>
      </c>
      <c r="G9" s="40" t="s">
        <v>19</v>
      </c>
      <c r="H9" s="40"/>
      <c r="I9" s="42"/>
      <c r="J9" s="68"/>
      <c r="K9" s="68"/>
      <c r="L9" s="64"/>
      <c r="M9" s="71"/>
    </row>
    <row r="10" spans="1:13" s="14" customFormat="1" ht="28.05" customHeight="1">
      <c r="A10" s="38" t="s">
        <v>25</v>
      </c>
      <c r="B10" s="39" t="s">
        <v>15</v>
      </c>
      <c r="C10" s="39" t="s">
        <v>16</v>
      </c>
      <c r="D10" s="40" t="s">
        <v>35</v>
      </c>
      <c r="E10" s="41">
        <v>2</v>
      </c>
      <c r="F10" s="41" t="s">
        <v>18</v>
      </c>
      <c r="G10" s="40" t="s">
        <v>19</v>
      </c>
      <c r="H10" s="40"/>
      <c r="I10" s="40"/>
      <c r="J10" s="68"/>
      <c r="K10" s="68"/>
      <c r="L10" s="64"/>
      <c r="M10" s="71"/>
    </row>
    <row r="11" spans="1:13" s="14" customFormat="1" ht="28.05" customHeight="1">
      <c r="A11" s="38" t="s">
        <v>26</v>
      </c>
      <c r="B11" s="39" t="s">
        <v>15</v>
      </c>
      <c r="C11" s="39" t="s">
        <v>16</v>
      </c>
      <c r="D11" s="40" t="s">
        <v>36</v>
      </c>
      <c r="E11" s="41">
        <v>2</v>
      </c>
      <c r="F11" s="41" t="s">
        <v>18</v>
      </c>
      <c r="G11" s="40" t="s">
        <v>19</v>
      </c>
      <c r="H11" s="40"/>
      <c r="I11" s="40"/>
      <c r="J11" s="68"/>
      <c r="K11" s="68"/>
      <c r="L11" s="64"/>
      <c r="M11" s="71"/>
    </row>
    <row r="12" spans="1:13" s="14" customFormat="1" ht="28.05" customHeight="1">
      <c r="A12" s="38" t="s">
        <v>27</v>
      </c>
      <c r="B12" s="39" t="s">
        <v>15</v>
      </c>
      <c r="C12" s="39" t="s">
        <v>37</v>
      </c>
      <c r="D12" s="40" t="s">
        <v>38</v>
      </c>
      <c r="E12" s="41">
        <v>1</v>
      </c>
      <c r="F12" s="41" t="s">
        <v>18</v>
      </c>
      <c r="G12" s="40" t="s">
        <v>19</v>
      </c>
      <c r="H12" s="40"/>
      <c r="I12" s="40"/>
      <c r="J12" s="68"/>
      <c r="K12" s="68"/>
      <c r="L12" s="64"/>
      <c r="M12" s="71"/>
    </row>
    <row r="13" spans="1:13" s="14" customFormat="1" ht="28.05" customHeight="1">
      <c r="A13" s="38" t="s">
        <v>28</v>
      </c>
      <c r="B13" s="39" t="s">
        <v>15</v>
      </c>
      <c r="C13" s="39" t="s">
        <v>37</v>
      </c>
      <c r="D13" s="40" t="s">
        <v>39</v>
      </c>
      <c r="E13" s="41">
        <v>1</v>
      </c>
      <c r="F13" s="41" t="s">
        <v>18</v>
      </c>
      <c r="G13" s="40" t="s">
        <v>19</v>
      </c>
      <c r="H13" s="40"/>
      <c r="I13" s="40"/>
      <c r="J13" s="68"/>
      <c r="K13" s="68"/>
      <c r="L13" s="64"/>
      <c r="M13" s="71"/>
    </row>
    <row r="14" spans="1:13" s="14" customFormat="1" ht="28.05" customHeight="1" thickBot="1">
      <c r="A14" s="43" t="s">
        <v>29</v>
      </c>
      <c r="B14" s="44" t="s">
        <v>15</v>
      </c>
      <c r="C14" s="44" t="s">
        <v>37</v>
      </c>
      <c r="D14" s="45" t="s">
        <v>40</v>
      </c>
      <c r="E14" s="46">
        <v>1</v>
      </c>
      <c r="F14" s="46" t="s">
        <v>18</v>
      </c>
      <c r="G14" s="45" t="s">
        <v>19</v>
      </c>
      <c r="H14" s="45"/>
      <c r="I14" s="45"/>
      <c r="J14" s="69"/>
      <c r="K14" s="69"/>
      <c r="L14" s="65"/>
      <c r="M14" s="72"/>
    </row>
    <row r="15" spans="1:13" ht="28.05" customHeight="1" thickBot="1">
      <c r="A15" s="18"/>
      <c r="B15" s="18"/>
      <c r="C15" s="18"/>
      <c r="D15" s="18"/>
      <c r="E15" s="19"/>
      <c r="F15" s="19"/>
      <c r="G15" s="18"/>
      <c r="H15" s="18"/>
      <c r="I15" s="18"/>
      <c r="J15" s="11"/>
      <c r="K15" s="11"/>
      <c r="L15" s="12"/>
      <c r="M15" s="61"/>
    </row>
    <row r="16" spans="1:13" ht="28.05" customHeight="1">
      <c r="A16" s="47" t="s">
        <v>41</v>
      </c>
      <c r="B16" s="48" t="s">
        <v>42</v>
      </c>
      <c r="C16" s="48"/>
      <c r="D16" s="48" t="s">
        <v>47</v>
      </c>
      <c r="E16" s="49">
        <v>92</v>
      </c>
      <c r="F16" s="49" t="s">
        <v>18</v>
      </c>
      <c r="G16" s="48"/>
      <c r="H16" s="48" t="s">
        <v>44</v>
      </c>
      <c r="I16" s="48" t="s">
        <v>48</v>
      </c>
      <c r="J16" s="50">
        <v>0.1198</v>
      </c>
      <c r="K16" s="50">
        <f t="shared" si="0"/>
        <v>11.021600000000001</v>
      </c>
      <c r="L16" s="51" t="s">
        <v>75</v>
      </c>
      <c r="M16" s="52" t="s">
        <v>52</v>
      </c>
    </row>
    <row r="17" spans="1:15" ht="28.05" customHeight="1">
      <c r="A17" s="53" t="s">
        <v>46</v>
      </c>
      <c r="B17" s="54" t="s">
        <v>42</v>
      </c>
      <c r="C17" s="54"/>
      <c r="D17" s="55" t="s">
        <v>50</v>
      </c>
      <c r="E17" s="56">
        <v>32</v>
      </c>
      <c r="F17" s="56" t="s">
        <v>18</v>
      </c>
      <c r="G17" s="55"/>
      <c r="H17" s="55" t="s">
        <v>44</v>
      </c>
      <c r="I17" s="55" t="s">
        <v>51</v>
      </c>
      <c r="J17" s="57">
        <v>3.2474999999999997E-2</v>
      </c>
      <c r="K17" s="57">
        <f t="shared" ref="K17" si="1">IF(OR(E17="",J17=""),"",E17*J17)</f>
        <v>1.0391999999999999</v>
      </c>
      <c r="L17" s="58" t="s">
        <v>74</v>
      </c>
      <c r="M17" s="59" t="s">
        <v>52</v>
      </c>
      <c r="O17" s="12"/>
    </row>
    <row r="18" spans="1:15" ht="28.05" customHeight="1">
      <c r="A18" s="53" t="s">
        <v>49</v>
      </c>
      <c r="B18" s="54" t="s">
        <v>42</v>
      </c>
      <c r="C18" s="54"/>
      <c r="D18" s="55" t="s">
        <v>43</v>
      </c>
      <c r="E18" s="56">
        <v>60</v>
      </c>
      <c r="F18" s="56" t="s">
        <v>18</v>
      </c>
      <c r="G18" s="55"/>
      <c r="H18" s="55" t="s">
        <v>44</v>
      </c>
      <c r="I18" s="55" t="s">
        <v>45</v>
      </c>
      <c r="J18" s="57">
        <v>6.9900000000000004E-2</v>
      </c>
      <c r="K18" s="57">
        <f t="shared" ref="K18:K19" si="2">IF(OR(E18="",J18=""),"",E18*J18)</f>
        <v>4.194</v>
      </c>
      <c r="L18" s="58" t="s">
        <v>73</v>
      </c>
      <c r="M18" s="59"/>
      <c r="O18" s="12"/>
    </row>
    <row r="19" spans="1:15" ht="28.05" customHeight="1">
      <c r="A19" s="60" t="s">
        <v>53</v>
      </c>
      <c r="B19" s="54" t="s">
        <v>42</v>
      </c>
      <c r="C19" s="54"/>
      <c r="D19" s="55" t="s">
        <v>63</v>
      </c>
      <c r="E19" s="56">
        <v>6</v>
      </c>
      <c r="F19" s="56" t="s">
        <v>18</v>
      </c>
      <c r="G19" s="55"/>
      <c r="H19" s="55" t="s">
        <v>44</v>
      </c>
      <c r="I19" s="55" t="s">
        <v>64</v>
      </c>
      <c r="J19" s="57">
        <v>0.1198</v>
      </c>
      <c r="K19" s="57">
        <f t="shared" si="2"/>
        <v>0.71879999999999999</v>
      </c>
      <c r="L19" s="58" t="s">
        <v>72</v>
      </c>
      <c r="M19" s="59"/>
      <c r="O19" s="12"/>
    </row>
    <row r="20" spans="1:15" ht="28.05" customHeight="1">
      <c r="A20" s="60" t="s">
        <v>57</v>
      </c>
      <c r="B20" s="54" t="s">
        <v>42</v>
      </c>
      <c r="C20" s="54"/>
      <c r="D20" s="55" t="s">
        <v>61</v>
      </c>
      <c r="E20" s="56">
        <v>9</v>
      </c>
      <c r="F20" s="56" t="s">
        <v>18</v>
      </c>
      <c r="G20" s="55"/>
      <c r="H20" s="55" t="s">
        <v>44</v>
      </c>
      <c r="I20" s="55" t="s">
        <v>62</v>
      </c>
      <c r="J20" s="57">
        <v>0.1198</v>
      </c>
      <c r="K20" s="57">
        <f t="shared" ref="K20:K21" si="3">IF(OR(E20="",J20=""),"",E20*J20)</f>
        <v>1.0782</v>
      </c>
      <c r="L20" s="58" t="s">
        <v>71</v>
      </c>
      <c r="M20" s="59"/>
      <c r="O20" s="12"/>
    </row>
    <row r="21" spans="1:15" ht="28.05" customHeight="1">
      <c r="A21" s="60" t="s">
        <v>60</v>
      </c>
      <c r="B21" s="54" t="s">
        <v>42</v>
      </c>
      <c r="C21" s="54"/>
      <c r="D21" s="55" t="s">
        <v>65</v>
      </c>
      <c r="E21" s="56">
        <v>4</v>
      </c>
      <c r="F21" s="56" t="s">
        <v>18</v>
      </c>
      <c r="G21" s="55"/>
      <c r="H21" s="55" t="s">
        <v>44</v>
      </c>
      <c r="I21" s="55" t="s">
        <v>66</v>
      </c>
      <c r="J21" s="57">
        <v>0.18779999999999999</v>
      </c>
      <c r="K21" s="57">
        <f t="shared" si="3"/>
        <v>0.75119999999999998</v>
      </c>
      <c r="L21" s="58" t="s">
        <v>70</v>
      </c>
      <c r="M21" s="59"/>
      <c r="O21" s="12"/>
    </row>
    <row r="22" spans="1:15" ht="28.05" customHeight="1">
      <c r="A22" s="60" t="s">
        <v>67</v>
      </c>
      <c r="B22" s="54" t="s">
        <v>42</v>
      </c>
      <c r="C22" s="54"/>
      <c r="D22" s="55" t="s">
        <v>68</v>
      </c>
      <c r="E22" s="56">
        <v>4</v>
      </c>
      <c r="F22" s="56" t="s">
        <v>18</v>
      </c>
      <c r="G22" s="55"/>
      <c r="H22" s="55" t="s">
        <v>44</v>
      </c>
      <c r="I22" s="55" t="s">
        <v>69</v>
      </c>
      <c r="J22" s="57">
        <v>0.24779999999999999</v>
      </c>
      <c r="K22" s="57">
        <f>IF(OR(E22="",J22=""),"",E22*J22)</f>
        <v>0.99119999999999997</v>
      </c>
      <c r="L22" s="58" t="s">
        <v>70</v>
      </c>
      <c r="M22" s="59"/>
      <c r="O22" s="12"/>
    </row>
    <row r="23" spans="1:15" ht="28.05" customHeight="1">
      <c r="A23" s="53" t="s">
        <v>78</v>
      </c>
      <c r="B23" s="54" t="s">
        <v>42</v>
      </c>
      <c r="C23" s="54"/>
      <c r="D23" s="55" t="s">
        <v>55</v>
      </c>
      <c r="E23" s="56">
        <v>6</v>
      </c>
      <c r="F23" s="56" t="s">
        <v>18</v>
      </c>
      <c r="G23" s="55"/>
      <c r="H23" s="55" t="s">
        <v>54</v>
      </c>
      <c r="I23" s="55" t="s">
        <v>56</v>
      </c>
      <c r="J23" s="57">
        <v>0.17560000000000001</v>
      </c>
      <c r="K23" s="57">
        <f t="shared" ref="K23:K27" si="4">IF(OR(E23="",J23=""),"",E23*J23)</f>
        <v>1.0536000000000001</v>
      </c>
      <c r="L23" s="58" t="s">
        <v>76</v>
      </c>
      <c r="M23" s="59"/>
      <c r="O23" s="12"/>
    </row>
    <row r="24" spans="1:15" ht="28.05" customHeight="1">
      <c r="A24" s="75" t="s">
        <v>79</v>
      </c>
      <c r="B24" s="74" t="s">
        <v>42</v>
      </c>
      <c r="C24" s="74"/>
      <c r="D24" s="76" t="s">
        <v>58</v>
      </c>
      <c r="E24" s="77">
        <v>9</v>
      </c>
      <c r="F24" s="77" t="s">
        <v>18</v>
      </c>
      <c r="G24" s="76"/>
      <c r="H24" s="76" t="s">
        <v>54</v>
      </c>
      <c r="I24" s="76" t="s">
        <v>59</v>
      </c>
      <c r="J24" s="78">
        <v>0.2044</v>
      </c>
      <c r="K24" s="78">
        <f t="shared" si="4"/>
        <v>1.8395999999999999</v>
      </c>
      <c r="L24" s="58" t="s">
        <v>77</v>
      </c>
      <c r="M24" s="79"/>
      <c r="O24" s="12"/>
    </row>
    <row r="25" spans="1:15" ht="28.05" customHeight="1" thickBot="1">
      <c r="A25" s="80" t="s">
        <v>109</v>
      </c>
      <c r="B25" s="81" t="s">
        <v>42</v>
      </c>
      <c r="C25" s="81"/>
      <c r="D25" s="81" t="s">
        <v>110</v>
      </c>
      <c r="E25" s="82">
        <v>1</v>
      </c>
      <c r="F25" s="82" t="s">
        <v>18</v>
      </c>
      <c r="G25" s="81"/>
      <c r="H25" s="81" t="s">
        <v>44</v>
      </c>
      <c r="I25" s="81" t="s">
        <v>111</v>
      </c>
      <c r="J25" s="83">
        <v>1.68625</v>
      </c>
      <c r="K25" s="83">
        <f t="shared" ref="K25" si="5">IF(OR(E25="",J25=""),"",E25*J25)</f>
        <v>1.68625</v>
      </c>
      <c r="L25" s="84" t="s">
        <v>112</v>
      </c>
      <c r="M25" s="85"/>
      <c r="O25" s="12"/>
    </row>
    <row r="26" spans="1:15" ht="28.05" customHeight="1" thickBot="1">
      <c r="A26" s="18"/>
      <c r="B26" s="18"/>
      <c r="C26" s="18"/>
      <c r="D26" s="18"/>
      <c r="E26" s="19"/>
      <c r="F26" s="19"/>
      <c r="G26" s="18"/>
      <c r="H26" s="18"/>
      <c r="I26" s="18"/>
      <c r="J26" s="11"/>
      <c r="K26" s="11"/>
      <c r="L26" s="73"/>
      <c r="M26" s="13"/>
      <c r="O26" s="12"/>
    </row>
    <row r="27" spans="1:15" ht="28.05" customHeight="1">
      <c r="A27" s="20" t="s">
        <v>80</v>
      </c>
      <c r="B27" s="21" t="s">
        <v>81</v>
      </c>
      <c r="C27" s="21"/>
      <c r="D27" s="21" t="s">
        <v>83</v>
      </c>
      <c r="E27" s="22">
        <v>13</v>
      </c>
      <c r="F27" s="22" t="s">
        <v>18</v>
      </c>
      <c r="G27" s="21"/>
      <c r="H27" s="21" t="s">
        <v>82</v>
      </c>
      <c r="I27" s="21" t="s">
        <v>84</v>
      </c>
      <c r="J27" s="23">
        <v>23.9</v>
      </c>
      <c r="K27" s="23">
        <f t="shared" si="4"/>
        <v>310.7</v>
      </c>
      <c r="L27" s="24" t="s">
        <v>85</v>
      </c>
      <c r="M27" s="25"/>
      <c r="O27" s="12"/>
    </row>
    <row r="28" spans="1:15" ht="28.05" customHeight="1">
      <c r="A28" s="26" t="s">
        <v>86</v>
      </c>
      <c r="B28" s="15" t="s">
        <v>81</v>
      </c>
      <c r="C28" s="15"/>
      <c r="D28" s="15" t="s">
        <v>87</v>
      </c>
      <c r="E28" s="16">
        <v>1</v>
      </c>
      <c r="F28" s="16" t="s">
        <v>18</v>
      </c>
      <c r="G28" s="15"/>
      <c r="H28" s="15" t="s">
        <v>82</v>
      </c>
      <c r="I28" s="15" t="s">
        <v>88</v>
      </c>
      <c r="J28" s="17">
        <v>19</v>
      </c>
      <c r="K28" s="17">
        <f t="shared" si="0"/>
        <v>19</v>
      </c>
      <c r="L28" s="27" t="s">
        <v>89</v>
      </c>
      <c r="M28" s="28"/>
      <c r="O28" s="12"/>
    </row>
    <row r="29" spans="1:15" ht="28.05" customHeight="1">
      <c r="A29" s="26" t="s">
        <v>91</v>
      </c>
      <c r="B29" s="15" t="s">
        <v>81</v>
      </c>
      <c r="C29" s="15"/>
      <c r="D29" s="15" t="s">
        <v>92</v>
      </c>
      <c r="E29" s="16">
        <v>1</v>
      </c>
      <c r="F29" s="16" t="s">
        <v>18</v>
      </c>
      <c r="G29" s="15"/>
      <c r="H29" s="15" t="s">
        <v>82</v>
      </c>
      <c r="I29" s="15" t="s">
        <v>93</v>
      </c>
      <c r="J29" s="17">
        <v>32.1</v>
      </c>
      <c r="K29" s="17">
        <f t="shared" si="0"/>
        <v>32.1</v>
      </c>
      <c r="L29" s="27" t="s">
        <v>90</v>
      </c>
      <c r="M29" s="28"/>
      <c r="O29" s="12"/>
    </row>
    <row r="30" spans="1:15" ht="28.05" customHeight="1">
      <c r="A30" s="26" t="s">
        <v>94</v>
      </c>
      <c r="B30" s="15" t="s">
        <v>81</v>
      </c>
      <c r="C30" s="15"/>
      <c r="D30" s="15" t="s">
        <v>105</v>
      </c>
      <c r="E30" s="16">
        <v>1</v>
      </c>
      <c r="F30" s="16" t="s">
        <v>18</v>
      </c>
      <c r="G30" s="15"/>
      <c r="H30" s="15" t="s">
        <v>106</v>
      </c>
      <c r="I30" s="15" t="s">
        <v>107</v>
      </c>
      <c r="J30" s="17">
        <v>19</v>
      </c>
      <c r="K30" s="17">
        <f t="shared" si="0"/>
        <v>19</v>
      </c>
      <c r="L30" s="62" t="s">
        <v>108</v>
      </c>
      <c r="M30" s="28"/>
    </row>
    <row r="31" spans="1:15" ht="28.05" customHeight="1">
      <c r="A31" s="26" t="s">
        <v>95</v>
      </c>
      <c r="B31" s="15" t="s">
        <v>81</v>
      </c>
      <c r="C31" s="15"/>
      <c r="D31" s="15" t="s">
        <v>99</v>
      </c>
      <c r="E31" s="16">
        <v>1</v>
      </c>
      <c r="F31" s="16" t="s">
        <v>18</v>
      </c>
      <c r="G31" s="15"/>
      <c r="H31" s="15" t="s">
        <v>44</v>
      </c>
      <c r="I31" s="15" t="s">
        <v>96</v>
      </c>
      <c r="J31" s="17">
        <v>1.5980000000000001</v>
      </c>
      <c r="K31" s="17">
        <f t="shared" ref="K31" si="6">IF(OR(E31="",J31=""),"",E31*J31)</f>
        <v>1.5980000000000001</v>
      </c>
      <c r="L31" s="27" t="s">
        <v>97</v>
      </c>
      <c r="M31" s="28"/>
    </row>
    <row r="32" spans="1:15" ht="28.05" customHeight="1" thickBot="1">
      <c r="A32" s="29" t="s">
        <v>98</v>
      </c>
      <c r="B32" s="30" t="s">
        <v>81</v>
      </c>
      <c r="C32" s="30"/>
      <c r="D32" s="30" t="s">
        <v>100</v>
      </c>
      <c r="E32" s="31">
        <v>1</v>
      </c>
      <c r="F32" s="31" t="s">
        <v>18</v>
      </c>
      <c r="G32" s="30"/>
      <c r="H32" s="30" t="s">
        <v>44</v>
      </c>
      <c r="I32" s="30" t="s">
        <v>102</v>
      </c>
      <c r="J32" s="32">
        <v>17.059000000000001</v>
      </c>
      <c r="K32" s="32">
        <f t="shared" si="0"/>
        <v>17.059000000000001</v>
      </c>
      <c r="L32" s="33" t="s">
        <v>101</v>
      </c>
      <c r="M32" s="34"/>
    </row>
    <row r="33" spans="1:13" ht="21" customHeight="1">
      <c r="A33" s="2"/>
      <c r="B33" s="2"/>
      <c r="C33" s="2"/>
      <c r="D33" s="2"/>
      <c r="E33" s="4"/>
      <c r="F33" s="4"/>
      <c r="G33" s="2"/>
      <c r="H33" s="2"/>
      <c r="I33" s="2"/>
      <c r="J33" s="6"/>
      <c r="K33" s="6" t="str">
        <f t="shared" si="0"/>
        <v/>
      </c>
      <c r="L33" s="9"/>
      <c r="M33" s="9"/>
    </row>
    <row r="34" spans="1:13" ht="21" customHeight="1">
      <c r="A34" s="3"/>
      <c r="B34" s="3"/>
      <c r="C34" s="3"/>
      <c r="D34" s="3"/>
      <c r="E34" s="5"/>
      <c r="F34" s="5"/>
      <c r="G34" s="3"/>
      <c r="H34" s="3"/>
      <c r="I34" s="3"/>
      <c r="J34" s="7"/>
      <c r="K34" s="7" t="str">
        <f t="shared" si="0"/>
        <v/>
      </c>
      <c r="L34" s="8"/>
      <c r="M34" s="8"/>
    </row>
    <row r="35" spans="1:13" ht="21" customHeight="1">
      <c r="A35" s="3"/>
      <c r="B35" s="3"/>
      <c r="C35" s="3"/>
      <c r="D35" s="3"/>
      <c r="E35" s="5"/>
      <c r="F35" s="5"/>
      <c r="G35" s="3"/>
      <c r="H35" s="3"/>
      <c r="I35" s="3"/>
      <c r="J35" s="7"/>
      <c r="K35" s="7" t="str">
        <f t="shared" si="0"/>
        <v/>
      </c>
      <c r="L35" s="8"/>
      <c r="M35" s="8"/>
    </row>
    <row r="36" spans="1:13" ht="21" customHeight="1">
      <c r="A36" s="3"/>
      <c r="B36" s="3"/>
      <c r="C36" s="3"/>
      <c r="D36" s="3"/>
      <c r="E36" s="5"/>
      <c r="F36" s="5"/>
      <c r="G36" s="3"/>
      <c r="H36" s="3"/>
      <c r="I36" s="3"/>
      <c r="J36" s="7"/>
      <c r="K36" s="7" t="str">
        <f>IF(OR(E36="",J36=""),"",E36*J36)</f>
        <v/>
      </c>
      <c r="L36" s="8"/>
      <c r="M36" s="8"/>
    </row>
    <row r="37" spans="1:13" ht="21" customHeight="1">
      <c r="A37" s="3"/>
      <c r="B37" s="3"/>
      <c r="C37" s="3"/>
      <c r="D37" s="3"/>
      <c r="E37" s="5"/>
      <c r="F37" s="5"/>
      <c r="G37" s="3"/>
      <c r="H37" s="3"/>
      <c r="I37" s="3"/>
      <c r="J37" s="7"/>
      <c r="K37" s="7" t="str">
        <f t="shared" ref="K37:K68" si="7">IF(OR(E37="",J37=""),"",E37*J37)</f>
        <v/>
      </c>
      <c r="L37" s="8"/>
      <c r="M37" s="8"/>
    </row>
    <row r="38" spans="1:13" ht="21" customHeight="1">
      <c r="A38" s="3"/>
      <c r="B38" s="3"/>
      <c r="C38" s="3"/>
      <c r="D38" s="3"/>
      <c r="E38" s="5"/>
      <c r="F38" s="5"/>
      <c r="G38" s="3"/>
      <c r="H38" s="3"/>
      <c r="I38" s="3"/>
      <c r="J38" s="7"/>
      <c r="K38" s="7" t="str">
        <f t="shared" si="7"/>
        <v/>
      </c>
      <c r="L38" s="8"/>
      <c r="M38" s="8"/>
    </row>
    <row r="39" spans="1:13" ht="21" customHeight="1">
      <c r="A39" s="3"/>
      <c r="B39" s="3"/>
      <c r="C39" s="3"/>
      <c r="D39" s="3"/>
      <c r="E39" s="5"/>
      <c r="F39" s="5"/>
      <c r="G39" s="3"/>
      <c r="H39" s="3"/>
      <c r="I39" s="3"/>
      <c r="J39" s="7"/>
      <c r="K39" s="7" t="str">
        <f t="shared" si="7"/>
        <v/>
      </c>
      <c r="L39" s="8"/>
      <c r="M39" s="8"/>
    </row>
    <row r="40" spans="1:13" ht="21" customHeight="1">
      <c r="A40" s="3"/>
      <c r="B40" s="3"/>
      <c r="C40" s="3"/>
      <c r="D40" s="3"/>
      <c r="E40" s="5"/>
      <c r="F40" s="5"/>
      <c r="G40" s="3"/>
      <c r="H40" s="3"/>
      <c r="I40" s="3"/>
      <c r="J40" s="7"/>
      <c r="K40" s="7" t="str">
        <f t="shared" si="7"/>
        <v/>
      </c>
      <c r="L40" s="8"/>
      <c r="M40" s="8"/>
    </row>
    <row r="41" spans="1:13" ht="21" customHeight="1">
      <c r="A41" s="3"/>
      <c r="B41" s="3"/>
      <c r="C41" s="3"/>
      <c r="D41" s="3"/>
      <c r="E41" s="5"/>
      <c r="F41" s="5"/>
      <c r="G41" s="3"/>
      <c r="H41" s="3"/>
      <c r="I41" s="3"/>
      <c r="J41" s="7"/>
      <c r="K41" s="7" t="str">
        <f t="shared" si="7"/>
        <v/>
      </c>
      <c r="L41" s="8"/>
      <c r="M41" s="8"/>
    </row>
    <row r="42" spans="1:13" ht="21" customHeight="1">
      <c r="A42" s="3"/>
      <c r="B42" s="3"/>
      <c r="C42" s="3"/>
      <c r="D42" s="3"/>
      <c r="E42" s="5"/>
      <c r="F42" s="5"/>
      <c r="G42" s="3"/>
      <c r="H42" s="3"/>
      <c r="I42" s="3"/>
      <c r="J42" s="7"/>
      <c r="K42" s="7" t="str">
        <f t="shared" si="7"/>
        <v/>
      </c>
      <c r="L42" s="8"/>
      <c r="M42" s="8"/>
    </row>
    <row r="43" spans="1:13" ht="21" customHeight="1">
      <c r="A43" s="3"/>
      <c r="B43" s="3"/>
      <c r="C43" s="3"/>
      <c r="D43" s="3"/>
      <c r="E43" s="5"/>
      <c r="F43" s="5"/>
      <c r="G43" s="3"/>
      <c r="H43" s="3"/>
      <c r="I43" s="3"/>
      <c r="J43" s="7"/>
      <c r="K43" s="7" t="str">
        <f t="shared" si="7"/>
        <v/>
      </c>
      <c r="L43" s="8"/>
      <c r="M43" s="8"/>
    </row>
    <row r="44" spans="1:13" ht="21" customHeight="1">
      <c r="A44" s="3"/>
      <c r="B44" s="3"/>
      <c r="C44" s="3"/>
      <c r="D44" s="3"/>
      <c r="E44" s="5"/>
      <c r="F44" s="5"/>
      <c r="G44" s="3"/>
      <c r="H44" s="3"/>
      <c r="I44" s="3"/>
      <c r="J44" s="7"/>
      <c r="K44" s="7" t="str">
        <f t="shared" si="7"/>
        <v/>
      </c>
      <c r="L44" s="8"/>
      <c r="M44" s="8"/>
    </row>
    <row r="45" spans="1:13" ht="21" customHeight="1">
      <c r="A45" s="3"/>
      <c r="B45" s="3"/>
      <c r="C45" s="3"/>
      <c r="D45" s="3"/>
      <c r="E45" s="5"/>
      <c r="F45" s="5"/>
      <c r="G45" s="3"/>
      <c r="H45" s="3"/>
      <c r="I45" s="3"/>
      <c r="J45" s="7"/>
      <c r="K45" s="7" t="str">
        <f t="shared" si="7"/>
        <v/>
      </c>
      <c r="L45" s="8"/>
      <c r="M45" s="8"/>
    </row>
    <row r="46" spans="1:13" ht="21" customHeight="1">
      <c r="A46" s="3"/>
      <c r="B46" s="3"/>
      <c r="C46" s="3"/>
      <c r="D46" s="3"/>
      <c r="E46" s="5"/>
      <c r="F46" s="5"/>
      <c r="G46" s="3"/>
      <c r="H46" s="3"/>
      <c r="I46" s="3"/>
      <c r="J46" s="7"/>
      <c r="K46" s="7" t="str">
        <f t="shared" si="7"/>
        <v/>
      </c>
      <c r="L46" s="8"/>
      <c r="M46" s="8"/>
    </row>
    <row r="47" spans="1:13" ht="21" customHeight="1">
      <c r="A47" s="3"/>
      <c r="B47" s="3"/>
      <c r="C47" s="3"/>
      <c r="D47" s="3"/>
      <c r="E47" s="5"/>
      <c r="F47" s="5"/>
      <c r="G47" s="3"/>
      <c r="H47" s="3"/>
      <c r="I47" s="3"/>
      <c r="J47" s="7"/>
      <c r="K47" s="7" t="str">
        <f t="shared" si="7"/>
        <v/>
      </c>
      <c r="L47" s="8"/>
      <c r="M47" s="8"/>
    </row>
    <row r="48" spans="1:13" ht="21" customHeight="1">
      <c r="A48" s="3"/>
      <c r="B48" s="3"/>
      <c r="C48" s="3"/>
      <c r="D48" s="3"/>
      <c r="E48" s="5"/>
      <c r="F48" s="5"/>
      <c r="G48" s="3"/>
      <c r="H48" s="3"/>
      <c r="I48" s="3"/>
      <c r="J48" s="7"/>
      <c r="K48" s="7" t="str">
        <f t="shared" si="7"/>
        <v/>
      </c>
      <c r="L48" s="8"/>
      <c r="M48" s="8"/>
    </row>
    <row r="49" spans="1:13" ht="21" customHeight="1">
      <c r="A49" s="3"/>
      <c r="B49" s="3"/>
      <c r="C49" s="3"/>
      <c r="D49" s="3"/>
      <c r="E49" s="5"/>
      <c r="F49" s="5"/>
      <c r="G49" s="3"/>
      <c r="H49" s="3"/>
      <c r="I49" s="3"/>
      <c r="J49" s="7"/>
      <c r="K49" s="7" t="str">
        <f t="shared" si="7"/>
        <v/>
      </c>
      <c r="L49" s="8"/>
      <c r="M49" s="8"/>
    </row>
    <row r="50" spans="1:13" ht="21" customHeight="1">
      <c r="A50" s="3"/>
      <c r="B50" s="3"/>
      <c r="C50" s="3"/>
      <c r="D50" s="3"/>
      <c r="E50" s="5"/>
      <c r="F50" s="5"/>
      <c r="G50" s="3"/>
      <c r="H50" s="3"/>
      <c r="I50" s="3"/>
      <c r="J50" s="7"/>
      <c r="K50" s="7" t="str">
        <f t="shared" si="7"/>
        <v/>
      </c>
      <c r="L50" s="8"/>
      <c r="M50" s="8"/>
    </row>
    <row r="51" spans="1:13" ht="21" customHeight="1">
      <c r="A51" s="3"/>
      <c r="B51" s="3"/>
      <c r="C51" s="3"/>
      <c r="D51" s="3"/>
      <c r="E51" s="5"/>
      <c r="F51" s="5"/>
      <c r="G51" s="3"/>
      <c r="H51" s="3"/>
      <c r="I51" s="3"/>
      <c r="J51" s="7"/>
      <c r="K51" s="7" t="str">
        <f t="shared" si="7"/>
        <v/>
      </c>
      <c r="L51" s="8"/>
      <c r="M51" s="8"/>
    </row>
    <row r="52" spans="1:13" ht="21" customHeight="1">
      <c r="A52" s="3"/>
      <c r="B52" s="3"/>
      <c r="C52" s="3"/>
      <c r="D52" s="3"/>
      <c r="E52" s="5"/>
      <c r="F52" s="5"/>
      <c r="G52" s="3"/>
      <c r="H52" s="3"/>
      <c r="I52" s="3"/>
      <c r="J52" s="7"/>
      <c r="K52" s="7" t="str">
        <f t="shared" si="7"/>
        <v/>
      </c>
      <c r="L52" s="8"/>
      <c r="M52" s="8"/>
    </row>
    <row r="53" spans="1:13" ht="21" customHeight="1">
      <c r="A53" s="3"/>
      <c r="B53" s="3"/>
      <c r="C53" s="3"/>
      <c r="D53" s="3"/>
      <c r="E53" s="5"/>
      <c r="F53" s="5"/>
      <c r="G53" s="3"/>
      <c r="H53" s="3"/>
      <c r="I53" s="3"/>
      <c r="J53" s="7"/>
      <c r="K53" s="7" t="str">
        <f t="shared" si="7"/>
        <v/>
      </c>
      <c r="L53" s="8"/>
      <c r="M53" s="8"/>
    </row>
    <row r="54" spans="1:13" ht="21" customHeight="1">
      <c r="A54" s="3"/>
      <c r="B54" s="3"/>
      <c r="C54" s="3"/>
      <c r="D54" s="3"/>
      <c r="E54" s="5"/>
      <c r="F54" s="5"/>
      <c r="G54" s="3"/>
      <c r="H54" s="3"/>
      <c r="I54" s="3"/>
      <c r="J54" s="7"/>
      <c r="K54" s="7" t="str">
        <f t="shared" si="7"/>
        <v/>
      </c>
      <c r="L54" s="8"/>
      <c r="M54" s="8"/>
    </row>
    <row r="55" spans="1:13" ht="21" customHeight="1">
      <c r="A55" s="3"/>
      <c r="B55" s="3"/>
      <c r="C55" s="3"/>
      <c r="D55" s="3"/>
      <c r="E55" s="5"/>
      <c r="F55" s="5"/>
      <c r="G55" s="3"/>
      <c r="H55" s="3"/>
      <c r="I55" s="3"/>
      <c r="J55" s="7"/>
      <c r="K55" s="7" t="str">
        <f t="shared" si="7"/>
        <v/>
      </c>
      <c r="L55" s="8"/>
      <c r="M55" s="8"/>
    </row>
    <row r="56" spans="1:13" ht="21" customHeight="1">
      <c r="A56" s="3"/>
      <c r="B56" s="3"/>
      <c r="C56" s="3"/>
      <c r="D56" s="3"/>
      <c r="E56" s="5"/>
      <c r="F56" s="5"/>
      <c r="G56" s="3"/>
      <c r="H56" s="3"/>
      <c r="I56" s="3"/>
      <c r="J56" s="7"/>
      <c r="K56" s="7" t="str">
        <f t="shared" si="7"/>
        <v/>
      </c>
      <c r="L56" s="8"/>
      <c r="M56" s="8"/>
    </row>
    <row r="57" spans="1:13" ht="21" customHeight="1">
      <c r="A57" s="3"/>
      <c r="B57" s="3"/>
      <c r="C57" s="3"/>
      <c r="D57" s="3"/>
      <c r="E57" s="5"/>
      <c r="F57" s="5"/>
      <c r="G57" s="3"/>
      <c r="H57" s="3"/>
      <c r="I57" s="3"/>
      <c r="J57" s="7"/>
      <c r="K57" s="7" t="str">
        <f t="shared" si="7"/>
        <v/>
      </c>
      <c r="L57" s="8"/>
      <c r="M57" s="8"/>
    </row>
    <row r="58" spans="1:13" ht="21" customHeight="1">
      <c r="A58" s="3"/>
      <c r="B58" s="3"/>
      <c r="C58" s="3"/>
      <c r="D58" s="3"/>
      <c r="E58" s="5"/>
      <c r="F58" s="5"/>
      <c r="G58" s="3"/>
      <c r="H58" s="3"/>
      <c r="I58" s="3"/>
      <c r="J58" s="7"/>
      <c r="K58" s="7" t="str">
        <f t="shared" si="7"/>
        <v/>
      </c>
      <c r="L58" s="8"/>
      <c r="M58" s="8"/>
    </row>
    <row r="59" spans="1:13" ht="21" customHeight="1">
      <c r="A59" s="3"/>
      <c r="B59" s="3"/>
      <c r="C59" s="3"/>
      <c r="D59" s="3"/>
      <c r="E59" s="5"/>
      <c r="F59" s="5"/>
      <c r="G59" s="3"/>
      <c r="H59" s="3"/>
      <c r="I59" s="3"/>
      <c r="J59" s="7"/>
      <c r="K59" s="7" t="str">
        <f t="shared" si="7"/>
        <v/>
      </c>
      <c r="L59" s="8"/>
      <c r="M59" s="8"/>
    </row>
    <row r="60" spans="1:13" ht="21" customHeight="1">
      <c r="A60" s="3"/>
      <c r="B60" s="3"/>
      <c r="C60" s="3"/>
      <c r="D60" s="3"/>
      <c r="E60" s="5"/>
      <c r="F60" s="5"/>
      <c r="G60" s="3"/>
      <c r="H60" s="3"/>
      <c r="I60" s="3"/>
      <c r="J60" s="7"/>
      <c r="K60" s="7" t="str">
        <f t="shared" si="7"/>
        <v/>
      </c>
      <c r="L60" s="8"/>
      <c r="M60" s="8"/>
    </row>
    <row r="61" spans="1:13" ht="21" customHeight="1">
      <c r="A61" s="3"/>
      <c r="B61" s="3"/>
      <c r="C61" s="3"/>
      <c r="D61" s="3"/>
      <c r="E61" s="5"/>
      <c r="F61" s="5"/>
      <c r="G61" s="3"/>
      <c r="H61" s="3"/>
      <c r="I61" s="3"/>
      <c r="J61" s="7"/>
      <c r="K61" s="7" t="str">
        <f t="shared" si="7"/>
        <v/>
      </c>
      <c r="L61" s="8"/>
      <c r="M61" s="8"/>
    </row>
    <row r="62" spans="1:13" ht="21" customHeight="1">
      <c r="A62" s="3"/>
      <c r="B62" s="3"/>
      <c r="C62" s="3"/>
      <c r="D62" s="3"/>
      <c r="E62" s="5"/>
      <c r="F62" s="5"/>
      <c r="G62" s="3"/>
      <c r="H62" s="3"/>
      <c r="I62" s="3"/>
      <c r="J62" s="7"/>
      <c r="K62" s="7" t="str">
        <f t="shared" si="7"/>
        <v/>
      </c>
      <c r="L62" s="8"/>
      <c r="M62" s="8"/>
    </row>
    <row r="63" spans="1:13" ht="21" customHeight="1">
      <c r="A63" s="3"/>
      <c r="B63" s="3"/>
      <c r="C63" s="3"/>
      <c r="D63" s="3"/>
      <c r="E63" s="5"/>
      <c r="F63" s="5"/>
      <c r="G63" s="3"/>
      <c r="H63" s="3"/>
      <c r="I63" s="3"/>
      <c r="J63" s="7"/>
      <c r="K63" s="7" t="str">
        <f t="shared" si="7"/>
        <v/>
      </c>
      <c r="L63" s="8"/>
      <c r="M63" s="8"/>
    </row>
    <row r="64" spans="1:13" ht="21" customHeight="1">
      <c r="A64" s="3"/>
      <c r="B64" s="3"/>
      <c r="C64" s="3"/>
      <c r="D64" s="3"/>
      <c r="E64" s="5"/>
      <c r="F64" s="5"/>
      <c r="G64" s="3"/>
      <c r="H64" s="3"/>
      <c r="I64" s="3"/>
      <c r="J64" s="7"/>
      <c r="K64" s="7" t="str">
        <f t="shared" si="7"/>
        <v/>
      </c>
      <c r="L64" s="8"/>
      <c r="M64" s="8"/>
    </row>
    <row r="65" spans="1:13" ht="21" customHeight="1">
      <c r="A65" s="3"/>
      <c r="B65" s="3"/>
      <c r="C65" s="3"/>
      <c r="D65" s="3"/>
      <c r="E65" s="5"/>
      <c r="F65" s="5"/>
      <c r="G65" s="3"/>
      <c r="H65" s="3"/>
      <c r="I65" s="3"/>
      <c r="J65" s="7"/>
      <c r="K65" s="7" t="str">
        <f t="shared" si="7"/>
        <v/>
      </c>
      <c r="L65" s="8"/>
      <c r="M65" s="8"/>
    </row>
    <row r="66" spans="1:13" ht="21" customHeight="1">
      <c r="A66" s="3"/>
      <c r="B66" s="3"/>
      <c r="C66" s="3"/>
      <c r="D66" s="3"/>
      <c r="E66" s="5"/>
      <c r="F66" s="5"/>
      <c r="G66" s="3"/>
      <c r="H66" s="3"/>
      <c r="I66" s="3"/>
      <c r="J66" s="7"/>
      <c r="K66" s="7" t="str">
        <f t="shared" si="7"/>
        <v/>
      </c>
      <c r="L66" s="8"/>
      <c r="M66" s="8"/>
    </row>
    <row r="67" spans="1:13" ht="21" customHeight="1">
      <c r="A67" s="3"/>
      <c r="B67" s="3"/>
      <c r="C67" s="3"/>
      <c r="D67" s="3"/>
      <c r="E67" s="5"/>
      <c r="F67" s="5"/>
      <c r="G67" s="3"/>
      <c r="H67" s="3"/>
      <c r="I67" s="3"/>
      <c r="J67" s="7"/>
      <c r="K67" s="7" t="str">
        <f t="shared" si="7"/>
        <v/>
      </c>
      <c r="L67" s="8"/>
      <c r="M67" s="8"/>
    </row>
    <row r="68" spans="1:13" ht="21" customHeight="1">
      <c r="A68" s="3"/>
      <c r="B68" s="3"/>
      <c r="C68" s="3"/>
      <c r="D68" s="3"/>
      <c r="E68" s="5"/>
      <c r="F68" s="5"/>
      <c r="G68" s="3"/>
      <c r="H68" s="3"/>
      <c r="I68" s="3"/>
      <c r="J68" s="7"/>
      <c r="K68" s="7" t="str">
        <f t="shared" si="7"/>
        <v/>
      </c>
      <c r="L68" s="8"/>
      <c r="M68" s="8"/>
    </row>
    <row r="69" spans="1:13" ht="21" customHeight="1">
      <c r="A69" s="3"/>
      <c r="B69" s="3"/>
      <c r="C69" s="3"/>
      <c r="D69" s="3"/>
      <c r="E69" s="5"/>
      <c r="F69" s="5"/>
      <c r="G69" s="3"/>
      <c r="H69" s="3"/>
      <c r="I69" s="3"/>
      <c r="J69" s="7"/>
      <c r="K69" s="7" t="str">
        <f t="shared" ref="K69:K91" si="8">IF(OR(E69="",J69=""),"",E69*J69)</f>
        <v/>
      </c>
      <c r="L69" s="8"/>
      <c r="M69" s="8"/>
    </row>
    <row r="70" spans="1:13" ht="21" customHeight="1">
      <c r="A70" s="3"/>
      <c r="B70" s="3"/>
      <c r="C70" s="3"/>
      <c r="D70" s="3"/>
      <c r="E70" s="5"/>
      <c r="F70" s="5"/>
      <c r="G70" s="3"/>
      <c r="H70" s="3"/>
      <c r="I70" s="3"/>
      <c r="J70" s="7"/>
      <c r="K70" s="7" t="str">
        <f t="shared" si="8"/>
        <v/>
      </c>
      <c r="L70" s="8"/>
      <c r="M70" s="8"/>
    </row>
    <row r="71" spans="1:13" ht="21" customHeight="1">
      <c r="A71" s="3"/>
      <c r="B71" s="3"/>
      <c r="C71" s="3"/>
      <c r="D71" s="3"/>
      <c r="E71" s="5"/>
      <c r="F71" s="5"/>
      <c r="G71" s="3"/>
      <c r="H71" s="3"/>
      <c r="I71" s="3"/>
      <c r="J71" s="7"/>
      <c r="K71" s="7" t="str">
        <f t="shared" si="8"/>
        <v/>
      </c>
      <c r="L71" s="8"/>
      <c r="M71" s="8"/>
    </row>
    <row r="72" spans="1:13" ht="21" customHeight="1">
      <c r="A72" s="3"/>
      <c r="B72" s="3"/>
      <c r="C72" s="3"/>
      <c r="D72" s="3"/>
      <c r="E72" s="5"/>
      <c r="F72" s="5"/>
      <c r="G72" s="3"/>
      <c r="H72" s="3"/>
      <c r="I72" s="3"/>
      <c r="J72" s="7"/>
      <c r="K72" s="7" t="str">
        <f t="shared" si="8"/>
        <v/>
      </c>
      <c r="L72" s="8"/>
      <c r="M72" s="8"/>
    </row>
    <row r="73" spans="1:13" ht="21" customHeight="1">
      <c r="A73" s="3"/>
      <c r="B73" s="3"/>
      <c r="C73" s="3"/>
      <c r="D73" s="3"/>
      <c r="E73" s="5"/>
      <c r="F73" s="5"/>
      <c r="G73" s="3"/>
      <c r="H73" s="3"/>
      <c r="I73" s="3"/>
      <c r="J73" s="7"/>
      <c r="K73" s="7" t="str">
        <f t="shared" si="8"/>
        <v/>
      </c>
      <c r="L73" s="8"/>
      <c r="M73" s="8"/>
    </row>
    <row r="74" spans="1:13" ht="21" customHeight="1">
      <c r="A74" s="3"/>
      <c r="B74" s="3"/>
      <c r="C74" s="3"/>
      <c r="D74" s="3"/>
      <c r="E74" s="5"/>
      <c r="F74" s="5"/>
      <c r="G74" s="3"/>
      <c r="H74" s="3"/>
      <c r="I74" s="3"/>
      <c r="J74" s="7"/>
      <c r="K74" s="7" t="str">
        <f t="shared" si="8"/>
        <v/>
      </c>
      <c r="L74" s="8"/>
      <c r="M74" s="8"/>
    </row>
    <row r="75" spans="1:13" ht="21" customHeight="1">
      <c r="A75" s="3"/>
      <c r="B75" s="3"/>
      <c r="C75" s="3"/>
      <c r="D75" s="3"/>
      <c r="E75" s="5"/>
      <c r="F75" s="5"/>
      <c r="G75" s="3"/>
      <c r="H75" s="3"/>
      <c r="I75" s="3"/>
      <c r="J75" s="7"/>
      <c r="K75" s="7" t="str">
        <f t="shared" si="8"/>
        <v/>
      </c>
      <c r="L75" s="8"/>
      <c r="M75" s="8"/>
    </row>
    <row r="76" spans="1:13" ht="21" customHeight="1">
      <c r="A76" s="3"/>
      <c r="B76" s="3"/>
      <c r="C76" s="3"/>
      <c r="D76" s="3"/>
      <c r="E76" s="5"/>
      <c r="F76" s="5"/>
      <c r="G76" s="3"/>
      <c r="H76" s="3"/>
      <c r="I76" s="3"/>
      <c r="J76" s="7"/>
      <c r="K76" s="7" t="str">
        <f t="shared" si="8"/>
        <v/>
      </c>
      <c r="L76" s="8"/>
      <c r="M76" s="8"/>
    </row>
    <row r="77" spans="1:13" ht="21" customHeight="1">
      <c r="A77" s="3"/>
      <c r="B77" s="3"/>
      <c r="C77" s="3"/>
      <c r="D77" s="3"/>
      <c r="E77" s="5"/>
      <c r="F77" s="5"/>
      <c r="G77" s="3"/>
      <c r="H77" s="3"/>
      <c r="I77" s="3"/>
      <c r="J77" s="7"/>
      <c r="K77" s="7" t="str">
        <f t="shared" si="8"/>
        <v/>
      </c>
      <c r="L77" s="8"/>
      <c r="M77" s="8"/>
    </row>
    <row r="78" spans="1:13" ht="21" customHeight="1">
      <c r="A78" s="3"/>
      <c r="B78" s="3"/>
      <c r="C78" s="3"/>
      <c r="D78" s="3"/>
      <c r="E78" s="5"/>
      <c r="F78" s="5"/>
      <c r="G78" s="3"/>
      <c r="H78" s="3"/>
      <c r="I78" s="3"/>
      <c r="J78" s="7"/>
      <c r="K78" s="7" t="str">
        <f t="shared" si="8"/>
        <v/>
      </c>
      <c r="L78" s="8"/>
      <c r="M78" s="8"/>
    </row>
    <row r="79" spans="1:13" ht="21" customHeight="1">
      <c r="A79" s="3"/>
      <c r="B79" s="3"/>
      <c r="C79" s="3"/>
      <c r="D79" s="3"/>
      <c r="E79" s="5"/>
      <c r="F79" s="5"/>
      <c r="G79" s="3"/>
      <c r="H79" s="3"/>
      <c r="I79" s="3"/>
      <c r="J79" s="7"/>
      <c r="K79" s="7" t="str">
        <f t="shared" si="8"/>
        <v/>
      </c>
      <c r="L79" s="8"/>
      <c r="M79" s="8"/>
    </row>
    <row r="80" spans="1:13" ht="21" customHeight="1">
      <c r="A80" s="3"/>
      <c r="B80" s="3"/>
      <c r="C80" s="3"/>
      <c r="D80" s="3"/>
      <c r="E80" s="5"/>
      <c r="F80" s="5"/>
      <c r="G80" s="3"/>
      <c r="H80" s="3"/>
      <c r="I80" s="3"/>
      <c r="J80" s="7"/>
      <c r="K80" s="7" t="str">
        <f t="shared" si="8"/>
        <v/>
      </c>
      <c r="L80" s="8"/>
      <c r="M80" s="8"/>
    </row>
    <row r="81" spans="1:13" ht="21" customHeight="1">
      <c r="A81" s="3"/>
      <c r="B81" s="3"/>
      <c r="C81" s="3"/>
      <c r="D81" s="3"/>
      <c r="E81" s="5"/>
      <c r="F81" s="5"/>
      <c r="G81" s="3"/>
      <c r="H81" s="3"/>
      <c r="I81" s="3"/>
      <c r="J81" s="7"/>
      <c r="K81" s="7" t="str">
        <f t="shared" si="8"/>
        <v/>
      </c>
      <c r="L81" s="8"/>
      <c r="M81" s="8"/>
    </row>
    <row r="82" spans="1:13" ht="21" customHeight="1">
      <c r="A82" s="3"/>
      <c r="B82" s="3"/>
      <c r="C82" s="3"/>
      <c r="D82" s="3"/>
      <c r="E82" s="5"/>
      <c r="F82" s="5"/>
      <c r="G82" s="3"/>
      <c r="H82" s="3"/>
      <c r="I82" s="3"/>
      <c r="J82" s="7"/>
      <c r="K82" s="7" t="str">
        <f t="shared" si="8"/>
        <v/>
      </c>
      <c r="L82" s="8"/>
      <c r="M82" s="8"/>
    </row>
    <row r="83" spans="1:13" ht="21" customHeight="1">
      <c r="A83" s="3"/>
      <c r="B83" s="3"/>
      <c r="C83" s="3"/>
      <c r="D83" s="3"/>
      <c r="E83" s="5"/>
      <c r="F83" s="5"/>
      <c r="G83" s="3"/>
      <c r="H83" s="3"/>
      <c r="I83" s="3"/>
      <c r="J83" s="7"/>
      <c r="K83" s="7" t="str">
        <f t="shared" si="8"/>
        <v/>
      </c>
      <c r="L83" s="8"/>
      <c r="M83" s="8"/>
    </row>
    <row r="84" spans="1:13" ht="21" customHeight="1">
      <c r="A84" s="3"/>
      <c r="B84" s="3"/>
      <c r="C84" s="3"/>
      <c r="D84" s="3"/>
      <c r="E84" s="5"/>
      <c r="F84" s="5"/>
      <c r="G84" s="3"/>
      <c r="H84" s="3"/>
      <c r="I84" s="3"/>
      <c r="J84" s="7"/>
      <c r="K84" s="7" t="str">
        <f t="shared" si="8"/>
        <v/>
      </c>
      <c r="L84" s="8"/>
      <c r="M84" s="8"/>
    </row>
    <row r="85" spans="1:13" ht="21" customHeight="1">
      <c r="A85" s="3"/>
      <c r="B85" s="3"/>
      <c r="C85" s="3"/>
      <c r="D85" s="3"/>
      <c r="E85" s="5"/>
      <c r="F85" s="5"/>
      <c r="G85" s="3"/>
      <c r="H85" s="3"/>
      <c r="I85" s="3"/>
      <c r="J85" s="7"/>
      <c r="K85" s="7" t="str">
        <f t="shared" si="8"/>
        <v/>
      </c>
      <c r="L85" s="8"/>
      <c r="M85" s="8"/>
    </row>
    <row r="86" spans="1:13" ht="21" customHeight="1">
      <c r="A86" s="3"/>
      <c r="B86" s="3"/>
      <c r="C86" s="3"/>
      <c r="D86" s="3"/>
      <c r="E86" s="5"/>
      <c r="F86" s="5"/>
      <c r="G86" s="3"/>
      <c r="H86" s="3"/>
      <c r="I86" s="3"/>
      <c r="J86" s="7"/>
      <c r="K86" s="7" t="str">
        <f t="shared" si="8"/>
        <v/>
      </c>
      <c r="L86" s="8"/>
      <c r="M86" s="8"/>
    </row>
    <row r="87" spans="1:13" ht="21" customHeight="1">
      <c r="A87" s="3"/>
      <c r="B87" s="3"/>
      <c r="C87" s="3"/>
      <c r="D87" s="3"/>
      <c r="E87" s="5"/>
      <c r="F87" s="5"/>
      <c r="G87" s="3"/>
      <c r="H87" s="3"/>
      <c r="I87" s="3"/>
      <c r="J87" s="7"/>
      <c r="K87" s="7" t="str">
        <f t="shared" si="8"/>
        <v/>
      </c>
      <c r="L87" s="8"/>
      <c r="M87" s="8"/>
    </row>
    <row r="88" spans="1:13" ht="21" customHeight="1">
      <c r="A88" s="3"/>
      <c r="B88" s="3"/>
      <c r="C88" s="3"/>
      <c r="D88" s="3"/>
      <c r="E88" s="5"/>
      <c r="F88" s="5"/>
      <c r="G88" s="3"/>
      <c r="H88" s="3"/>
      <c r="I88" s="3"/>
      <c r="J88" s="7"/>
      <c r="K88" s="7" t="str">
        <f t="shared" si="8"/>
        <v/>
      </c>
      <c r="L88" s="8"/>
      <c r="M88" s="8"/>
    </row>
    <row r="89" spans="1:13" ht="21" customHeight="1">
      <c r="A89" s="3"/>
      <c r="B89" s="3"/>
      <c r="C89" s="3"/>
      <c r="D89" s="3"/>
      <c r="E89" s="5"/>
      <c r="F89" s="5"/>
      <c r="G89" s="3"/>
      <c r="H89" s="3"/>
      <c r="I89" s="3"/>
      <c r="J89" s="7"/>
      <c r="K89" s="7" t="str">
        <f t="shared" si="8"/>
        <v/>
      </c>
      <c r="L89" s="8"/>
      <c r="M89" s="8"/>
    </row>
    <row r="90" spans="1:13" ht="21" customHeight="1">
      <c r="A90" s="3"/>
      <c r="B90" s="3"/>
      <c r="C90" s="3"/>
      <c r="D90" s="3"/>
      <c r="E90" s="5"/>
      <c r="F90" s="5"/>
      <c r="G90" s="3"/>
      <c r="H90" s="3"/>
      <c r="I90" s="3"/>
      <c r="J90" s="7"/>
      <c r="K90" s="7" t="str">
        <f t="shared" si="8"/>
        <v/>
      </c>
      <c r="L90" s="8"/>
      <c r="M90" s="8"/>
    </row>
    <row r="91" spans="1:13" ht="21" customHeight="1">
      <c r="A91" s="3"/>
      <c r="B91" s="3"/>
      <c r="C91" s="3"/>
      <c r="D91" s="3"/>
      <c r="E91" s="5"/>
      <c r="F91" s="5"/>
      <c r="G91" s="3"/>
      <c r="H91" s="3"/>
      <c r="I91" s="3"/>
      <c r="J91" s="7"/>
      <c r="K91" s="7" t="str">
        <f t="shared" si="8"/>
        <v/>
      </c>
      <c r="L91" s="8"/>
      <c r="M91" s="8"/>
    </row>
  </sheetData>
  <mergeCells count="5">
    <mergeCell ref="L4:L14"/>
    <mergeCell ref="A1:M1"/>
    <mergeCell ref="J4:J14"/>
    <mergeCell ref="K4:K14"/>
    <mergeCell ref="M4:M14"/>
  </mergeCells>
  <phoneticPr fontId="4" type="noConversion"/>
  <hyperlinks>
    <hyperlink ref="L22" r:id="rId1" display="https://www.amazon.com/PATIKIL-Standoff-Motherboard-Quadcopter-Electronic/dp/B0FB2RPB24/ref=sr_1_3?crid=2VPC1NZFGNYGO&amp;dib=eyJ2IjoiMSJ9.rUqw2gtxZpRPsHGx2JC1RTdsIcaC7VB4B3oUCF7r7IfjBm6OC4suffb1JajWl1ditAATxkGQ38PKzywD71R8Euuys38vucpHdYyPx5Rdz9PsigFDURf92m7Hj30hz6_K4HPFps5sLeAZm2jVGki_nFbP5zrFTjwIUD-OVtbpJv0Wl8fapFduSPz8L8GIji2mnL5IF0nZfK_8HiNzsBCoaTcaVklpsKB5LzPY36PXHc9W7_bSRUbcoRhoxgLBFNL0CSeYdr8MQE5lKcYhPqD7WqriJTkJ6GrpVPwOZHas-do.e9VfLr3Xirgbbf-icOloCoC9zS-pdEoZcTiu-ZOytKg&amp;dib_tag=se&amp;keywords=M3*16%2Bstandoff&amp;qid=1792017738&amp;s=industrial&amp;sprefix=m3%2B10%2Bstandoff%2Cindustrial%2C543&amp;sr=1-3&amp;th=1" xr:uid="{15D05403-8B50-467F-A1C6-FFAC0A610D55}"/>
    <hyperlink ref="L21" r:id="rId2" display="https://www.amazon.com/PATIKIL-Standoff-Motherboard-Quadcopter-Electronic/dp/B0FB2KP89V/ref=sr_1_3?crid=2VPC1NZFGNYGO&amp;dib=eyJ2IjoiMSJ9.rUqw2gtxZpRPsHGx2JC1RTdsIcaC7VB4B3oUCF7r7IfjBm6OC4suffb1JajWl1ditAATxkGQ38PKzywD71R8Euuys38vucpHdYyPx5Rdz9PsigFDURf92m7Hj30hz6_K4HPFps5sLeAZm2jVGki_nFbP5zrFTjwIUD-OVtbpJv0Wl8fapFduSPz8L8GIji2mnL5IF0nZfK_8HiNzsBCoaTcaVklpsKB5LzPY36PXHc9W7_bSRUbcoRhoxgLBFNL0CSeYdr8MQE5lKcYhPqD7WqriJTkJ6GrpVPwOZHas-do.e9VfLr3Xirgbbf-icOloCoC9zS-pdEoZcTiu-ZOytKg&amp;dib_tag=se&amp;keywords=M3*16%2Bstandoff&amp;qid=1792017738&amp;s=industrial&amp;sprefix=m3%2B10%2Bstandoff%2Cindustrial%2C543&amp;sr=1-3&amp;th=1" xr:uid="{7B36166E-5819-40B0-8412-7CE66293BF91}"/>
    <hyperlink ref="L20" r:id="rId3" display="https://www.amazon.com/Button-Machine-Corrosion-Resistant-Stainless/dp/B0GJJGGS6R/ref=sxin_10_pa_sp_search_thematic_sspa?content-id=amzn1.sym.65ab1892-b11f-49dc-9c2f-f8ae227fc274%3Aamzn1.sym.65ab1892-b11f-49dc-9c2f-f8ae227fc274&amp;crid=38A1J7EUJ1G7&amp;cv_ct_cx=M3%2B6mm%2Bround%2Bhead%2Bscrew&amp;keywords=M3%2B6mm%2Bround%2Bhead%2Bscrew&amp;pd_rd_i=B0GJJGGS6R&amp;pd_rd_r=4c73bd57-7c6c-4227-ae81-fa89649fce6a&amp;pd_rd_w=FdOFB&amp;pd_rd_wg=Jmqj6&amp;pf_rd_p=65ab1892-b11f-49dc-9c2f-f8ae227fc274&amp;pf_rd_r=0WNVWW0WVYM15M2G4KG7&amp;qid=1792017262&amp;sbo=RZvfv%2F%2FHxDF%2BO5021pAnSA%3D%3D&amp;sprefix=m3%2B6mm%2Bround%2Bhead%2Bscre%2Caps%2C163&amp;sr=1-3-e169343e-09af-4d41-85b1-8335fe8f32d0-spons&amp;aref=82bDsM7lCa&amp;sp_csd=d2lkZ2V0TmFtZT1zcF9zZWFyY2hfdGhlbWF0aWM&amp;th=1" xr:uid="{880E9FEC-8FDA-45DA-8423-99B18029D4DE}"/>
    <hyperlink ref="L19" r:id="rId4" display="https://www.amazon.com/Button-Machine-Corrosion-Resistant-Stainless/dp/B0H5K1S5BR/ref=sr_1_8?crid=19I83SVL5W720&amp;dib=eyJ2IjoiMSJ9.xrxa0QrylNNj62JTHNqcOaKqOyFK9RtYLp6LNR1dZ1Uj_6XT5CIA25yBtaonczJHGfeKWt0CDm5hZVAa9aaAsVzxk54ejy4AAu2cdqDKNIUt3b91RVRPc1NGP-c_m1H9Op6UUP_PbrYhZfxV2cuREp6tqnH8iHgzwC2xiHESAfnsO8XZa1GOzh6Ukt6LxM69ijKxQLdxUbEurHFNvifbsDydGFAtgnYzVZE8c3Goyieucq75FvPFNNQ5BtDlLE-1cXsJ4QHWMop_JKBHaMWPuhJneh9x6OT5j4YaXxrW7SE.U6k2cEFuYUEVPoS4HBX012g_pYtWnMRpx4cMSa7Emho&amp;dib_tag=se&amp;keywords=M2.5*4%2Bround%2Bhead%2Bscrew&amp;qid=1792017402&amp;s=industrial&amp;sprefix=m2.5%2B4%2Bround%2Bhead%2Bscrew%2Cindustrial%2C176&amp;sr=1-8&amp;th=1" xr:uid="{EB80B9C6-E18E-4757-A947-577472011AB1}"/>
    <hyperlink ref="L18" r:id="rId5" display="https://www.amazon.com/M2-5-0-45-Socket-Machine-Countersunk-Quantity/dp/B0CG1QB1PD/ref=sr_1_6_sspa?crid=30A21DDXTYRBS&amp;dib=eyJ2IjoiMSJ9.5CcZXsb3Oue0P0-NYygv2UugnuZbjcCqfDH52BDnesBp2NMbOG9RU9WfjYNcewOpRpcPzRXsxffAhDU89jKYdQR41n1kQQAC4UZqOto9oKmDD478aql_VFl17OoLFMZ7BaZaMaTSwr_aK6fClo--FbNcVCQgyr4DW_IV6CSJto4Fklxt-3Z7lynEKRax1aCeKh6Mgg5HKyg1f7R8cGwtQP_rY_mIjE-Ltbed0ICVgtE.gFwoVqzLTM8D_HkvwkySt_k1fyjOhxXF3CyXQLzHKPY&amp;dib_tag=se&amp;keywords=M2.5*12%2Bflat%2Bhead&amp;qid=1792014713&amp;sprefix=m2.5%2B12%2Bflat%2Bhea%2Caps%2C165&amp;sr=8-6-spons&amp;sp_csd=d2lkZ2V0TmFtZT1zcF9tdGY&amp;th=1" xr:uid="{D1CB946D-7185-44C2-A6C3-0641270A0564}"/>
    <hyperlink ref="L17" r:id="rId6" display="https://www.amazon.com/IMSCREWS-Tapping-Stainless-Phillips-Natural/dp/B0GY7QTS6R/ref=sr_1_1_sspa?crid=23MGPFHRYMW0P&amp;dib=eyJ2IjoiMSJ9.CbexeD2HjHNzN-GKABqg9Aa56ZLJcq1k-re4gs5WmmykuF8btLkqHOPiLpCkVzDDtKBerhw0CxHJ3lz27RfG_BnUOZUkP-B2weAE0wRsbcdIz3YLPK5nmuYzxanM9eolxxJsXzRlzQQ-hhF309xE04RU_5W6kGGJWbpNyAOB5bTuCS34eC2kyt1n4lrTGCW6suVlaYeRboVog-ZI20t9R3ojeyEOPHRRXmdBRj91MuI.1uEq74B0ZJ6ph-rNgQMeyXbx4aMjDJfzaf_bDgDYzQo&amp;dib_tag=se&amp;keywords=M2.6%2B5mm%2Bself%2Btapping%2Bscrew&amp;qid=1792015925&amp;sprefix=m2.6%2B5mmself%2Btapping%2Bscrew%2Caps%2C151&amp;sr=8-1-spons&amp;sp_csd=d2lkZ2V0TmFtZT1zcF9hdGY&amp;th=1" xr:uid="{20AE046F-DC98-4CA1-BE73-F7DE3569DB00}"/>
    <hyperlink ref="L16" r:id="rId7" display="https://www.amazon.com/Machine-Phillips-Stainless-Threaded-Furniture/dp/B0H5K71XJ3/ref=sr_1_5?crid=FJ4O4O9PES7J&amp;dib=eyJ2IjoiMSJ9.GO-kkv-CdWbVsnmtKCFpPJMtdyKdex8qc9fP0Nkj5XKnyW0HANT8pYDlkNk5UaMWQf0sW0Ra3refFUOMhVHMkqhvTY729sNBslPfb-evDTbQL3SnS8JsUEG3cQhT-ZfV2eXB_lT9XZ-ljhixYgtEGAmQGqQFvuaaargHfUCGEKLtAVJEAtoa7-d5ZsDRroYTVTF2fMlCnVUiv503rj7E4wJCI8WRz20SaHvV5FMxuF8.DzwffiYiJkWmIKBvc_694Gy5mS5rv1mhXdQ6A04WbtQ&amp;dib_tag=se&amp;keywords=M2%2B5mm%2BPan%2Bhead%2Bscrew&amp;qid=1792015240&amp;sprefix=m2%2B5mm%2Bpan%2Bhead%2Bscrew%2Caps%2C162&amp;sr=8-5&amp;th=1" xr:uid="{D0FADB15-0BA8-409C-8D86-186A4CD6E728}"/>
    <hyperlink ref="L23" r:id="rId8" display="https://www.mcmaster.com/94180A321/" xr:uid="{5A28EEEB-7A7C-4DEC-948E-FE1CF1774B20}"/>
    <hyperlink ref="L24" r:id="rId9" display="https://www.mcmaster.com/94180A331/" xr:uid="{EBBCFC59-7AEB-49D5-882A-6ACF32DCA983}"/>
    <hyperlink ref="L27" r:id="rId10" display="https://en.robotis.com/shop_en/item.php?it_id=902-0135-000" xr:uid="{3E32CDA5-C875-4E4C-BF7A-7F253CC22EE3}"/>
    <hyperlink ref="L28" r:id="rId11" display="https://en.robotis.com/shop_en/item.php?it_id=902-0145-001" xr:uid="{F1E48755-6B05-4BF6-BD84-701B7DB721EC}"/>
    <hyperlink ref="L29" r:id="rId12" display="https://en.robotis.com/shop_en/item.php?it_id=902-0132-000" xr:uid="{62B7C164-9522-4530-811F-CAA3F000B82A}"/>
    <hyperlink ref="L31" r:id="rId13" display="https://www.amazon.com/Seloky-Converter-Adjustable-Electronic-Stabilizer/dp/B0DBVYP91F/ref=sr_1_6_sspa?crid=Y0BQBGTYHJMF&amp;dib=eyJ2IjoiMSJ9.-dge6Gy3dKRb0YbSeBUpcfmEi0wFDAPZG90sKXWW2C4upoQSvqRSiiVJtPwvhVvAGbF1uH9R7eg1jzlWphEg3mJ7YiyQCt18OZBKqa1a8j6PSA01Ne077YQujff7MYXeZObh_5M_ZivnZWD3QB1Z57aXK6cxEYY-XGGlKSEMAinKVpNvNKvmzsF2MMiJGatqPHKdYhMfRis0TTN1lt2cZ6Zjn15b6fE59jJgHUY1lus.lUjpgLSTtXaOS2qawITQTyWN_EOpnkLnM2c_DSrqds0&amp;dib_tag=se&amp;keywords=LM2596&amp;qid=1792018516&amp;sprefix=lm2596%2Caps%2C198&amp;sr=8-6-spons&amp;sp_csd=d2lkZ2V0TmFtZT1zcF9tdGY&amp;th=1" xr:uid="{24F4D1C1-2C6C-48AE-A414-A745DFAEC957}"/>
    <hyperlink ref="L32" r:id="rId14" display="https://www.amazon.com/Zeee-Vehicles-Airplane-Quadcopter-Helicopter/dp/B0BYNSH6Q7/ref=sr_1_7?dib=eyJ2IjoiMSJ9.S6DHvqmSEPXRgysc4o60eFOyaasGev6kgIBVamkAaK00vuSK9ubPznalG2caUC6E5jnxMlDv8tqt9UtPIpyKX96IdmRj1KZ6Kk8vCucx5aahdEJa95HBVt6Yul67F1fWZw9h7Z1iS49ccJX7XgEwdDpkHOCzta533Bj0zT8RbpeAWrAYHqhMWEL3DG0fxd_XnlN-0Wb4CpZPT9hXqijEN9RsUf01RFyYKvAvRkwG22mdGMn3Vgbpy4_7JcgKNKuXEJy-bR_DZ3dMiY2zFsJVi_SPPki0wul1Oso7MOTFSy4.QhRxDNdVRYVL2lI5vkSJlXYF7k_O8NvEOsYptLDsIY0&amp;dib_tag=se&amp;keywords=3s+lipo+battery&amp;qid=1792018646&amp;sr=8-7" xr:uid="{5E15D0F3-9D1B-469A-BF4A-336D9E5B70E2}"/>
    <hyperlink ref="L30" r:id="rId15" display="https://www.alibaba.com/product-detail/Radxa-ZERO-3W-Single-Board-Computer_1601435694506.html" xr:uid="{84AB0204-0CC9-4038-B81D-F74AFFC4131C}"/>
    <hyperlink ref="L25" r:id="rId16" display="https://www.amazon.com/uxcell-AXK2542-Thrust-Bearings-Washers/dp/B0GXNCS1ZD/ref=sr_1_1_sspa?crid=1HEKCNAOE0EVF&amp;dib=eyJ2IjoiMSJ9.T_qIS3K1y-71EwtYj6qLPlTPAwZgBDY0NYNzwBjA31y8b9IN2WtfxiOwE3OnLK_tkLlamvQHF7x5EemFyZdbTZ0gLg2-hqtjdGQAnSFdacCF5SQ2dHQzSPQx7dDWbcqdWWOJf_BDu_FuR1dnpehgws9iy3tszCIFlQNMAEwxd3FZ-tv3Oa7Vmi_OpQaWUf3s5t-vVg7itC-mqddEfARyFjoRJT4LFgagXqBX5heSwwE.STBuOBARgq_rYo-QiJxk6HvjbmzAbEZw3H3Blvv0Ico&amp;dib_tag=se&amp;keywords=25mm*42mm%2Bthrust%2Broller%2Bbearing&amp;qid=1792120815&amp;sprefix=25mm%2B42mm%2Bthrust%2Broller%2Bbearin%2Caps%2C160&amp;sr=8-1-spons&amp;sp_csd=d2lkZ2V0TmFtZT1zcF9hdGY&amp;th=1" xr:uid="{903EDD55-371F-4723-A0AD-42DF40D13E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2026-10-16T03:24:15Z</dcterms:modified>
</cp:coreProperties>
</file>